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305" documentId="8_{E1669309-BA35-4652-A5B9-0FC7FE96DECE}" xr6:coauthVersionLast="47" xr6:coauthVersionMax="47" xr10:uidLastSave="{8EEB0576-6207-443B-8FC1-74EE6D923C5F}"/>
  <bookViews>
    <workbookView xWindow="-110" yWindow="-110" windowWidth="19420" windowHeight="10420" firstSheet="4" activeTab="4" xr2:uid="{00000000-000D-0000-FFFF-FFFF00000000}"/>
  </bookViews>
  <sheets>
    <sheet name="April" sheetId="1" state="hidden" r:id="rId1"/>
    <sheet name="April ILT Zoom Links" sheetId="53" state="hidden" r:id="rId2"/>
    <sheet name="June" sheetId="41" state="hidden" r:id="rId3"/>
    <sheet name="June ILT Zoom Links" sheetId="55" state="hidden" r:id="rId4"/>
    <sheet name="National Live Training Sessions" sheetId="59" r:id="rId5"/>
  </sheets>
  <definedNames>
    <definedName name="_xlnm._FilterDatabase" localSheetId="4" hidden="1">'National Live Training Sessions'!$A$11:$E$59</definedName>
    <definedName name="_xlnm.Print_Area" localSheetId="0">April!$A$1:$Z$87</definedName>
    <definedName name="_xlnm.Print_Area" localSheetId="2">June!$A$1:$Z$87</definedName>
    <definedName name="start_day">April!$AD$24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41" l="1"/>
  <c r="K1" i="41" s="1"/>
  <c r="K2" i="41"/>
  <c r="L2" i="41"/>
  <c r="M2" i="41"/>
  <c r="N2" i="41"/>
  <c r="O2" i="41"/>
  <c r="P2" i="41"/>
  <c r="Q2" i="41"/>
  <c r="S2" i="41"/>
  <c r="T2" i="41"/>
  <c r="U2" i="41"/>
  <c r="V2" i="41"/>
  <c r="W2" i="41"/>
  <c r="X2" i="41"/>
  <c r="Y2" i="41"/>
  <c r="A10" i="41" l="1"/>
  <c r="L4" i="41"/>
  <c r="N5" i="41"/>
  <c r="P6" i="41"/>
  <c r="L8" i="41"/>
  <c r="Q5" i="41"/>
  <c r="K3" i="41"/>
  <c r="M4" i="41"/>
  <c r="O5" i="41"/>
  <c r="Q6" i="41"/>
  <c r="K7" i="41"/>
  <c r="M8" i="41"/>
  <c r="O4" i="41"/>
  <c r="M7" i="41"/>
  <c r="O6" i="41"/>
  <c r="L3" i="41"/>
  <c r="N4" i="41"/>
  <c r="P5" i="41"/>
  <c r="L7" i="41"/>
  <c r="N8" i="41"/>
  <c r="K4" i="41"/>
  <c r="Q7" i="41"/>
  <c r="M3" i="41"/>
  <c r="K6" i="41"/>
  <c r="O8" i="41"/>
  <c r="N3" i="41"/>
  <c r="P4" i="41"/>
  <c r="L6" i="41"/>
  <c r="N7" i="41"/>
  <c r="P8" i="41"/>
  <c r="Q3" i="41"/>
  <c r="K8" i="41"/>
  <c r="O3" i="41"/>
  <c r="Q4" i="41"/>
  <c r="K5" i="41"/>
  <c r="M6" i="41"/>
  <c r="O7" i="41"/>
  <c r="Q8" i="41"/>
  <c r="M5" i="41"/>
  <c r="P3" i="41"/>
  <c r="L5" i="41"/>
  <c r="N6" i="41"/>
  <c r="P7" i="41"/>
  <c r="S1" i="41"/>
  <c r="A1" i="1"/>
  <c r="A9" i="41" l="1"/>
  <c r="C10" i="41"/>
  <c r="S3" i="41"/>
  <c r="U4" i="41"/>
  <c r="W5" i="41"/>
  <c r="Y6" i="41"/>
  <c r="S7" i="41"/>
  <c r="U8" i="41"/>
  <c r="X8" i="41"/>
  <c r="T3" i="41"/>
  <c r="V4" i="41"/>
  <c r="X5" i="41"/>
  <c r="T7" i="41"/>
  <c r="V8" i="41"/>
  <c r="T4" i="41"/>
  <c r="U3" i="41"/>
  <c r="W4" i="41"/>
  <c r="Y5" i="41"/>
  <c r="S6" i="41"/>
  <c r="U7" i="41"/>
  <c r="W8" i="41"/>
  <c r="V3" i="41"/>
  <c r="V7" i="41"/>
  <c r="X4" i="41"/>
  <c r="T6" i="41"/>
  <c r="V5" i="41"/>
  <c r="T8" i="41"/>
  <c r="W3" i="41"/>
  <c r="Y4" i="41"/>
  <c r="S5" i="41"/>
  <c r="U6" i="41"/>
  <c r="W7" i="41"/>
  <c r="Y8" i="41"/>
  <c r="X3" i="41"/>
  <c r="T5" i="41"/>
  <c r="V6" i="41"/>
  <c r="X7" i="41"/>
  <c r="X6" i="41"/>
  <c r="Y3" i="41"/>
  <c r="S4" i="41"/>
  <c r="U5" i="41"/>
  <c r="W6" i="41"/>
  <c r="Y7" i="41"/>
  <c r="S8" i="41"/>
  <c r="C9" i="41" l="1"/>
  <c r="E10" i="41"/>
  <c r="K1" i="1"/>
  <c r="E9" i="41" l="1"/>
  <c r="G10" i="41"/>
  <c r="S1" i="1"/>
  <c r="Y2" i="1"/>
  <c r="X2" i="1"/>
  <c r="W2" i="1"/>
  <c r="V2" i="1"/>
  <c r="U2" i="1"/>
  <c r="T2" i="1"/>
  <c r="S2" i="1"/>
  <c r="Q2" i="1"/>
  <c r="P2" i="1"/>
  <c r="O2" i="1"/>
  <c r="N2" i="1"/>
  <c r="M2" i="1"/>
  <c r="L2" i="1"/>
  <c r="K2" i="1"/>
  <c r="A10" i="1"/>
  <c r="A9" i="1" s="1"/>
  <c r="G9" i="41" l="1"/>
  <c r="I10" i="41"/>
  <c r="C10" i="1"/>
  <c r="I9" i="41" l="1"/>
  <c r="K10" i="41"/>
  <c r="E10" i="1"/>
  <c r="C9" i="1"/>
  <c r="K9" i="41" l="1"/>
  <c r="S10" i="41"/>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9" i="41" l="1"/>
  <c r="A20" i="41"/>
  <c r="C20" i="41" s="1"/>
  <c r="E20" i="41" s="1"/>
  <c r="G20" i="41" s="1"/>
  <c r="I20" i="41" s="1"/>
  <c r="K20" i="41" s="1"/>
  <c r="S20" i="41" s="1"/>
  <c r="A36" i="41" s="1"/>
  <c r="C36" i="41" s="1"/>
  <c r="E36" i="41" s="1"/>
  <c r="G36" i="41" s="1"/>
  <c r="I36" i="41" s="1"/>
  <c r="K36" i="41" s="1"/>
  <c r="S36" i="41" s="1"/>
  <c r="A52" i="41" s="1"/>
  <c r="C52" i="41" s="1"/>
  <c r="E52" i="41" s="1"/>
  <c r="G52" i="41" s="1"/>
  <c r="I52" i="41" s="1"/>
  <c r="K52" i="41" s="1"/>
  <c r="S52" i="41" s="1"/>
  <c r="A66" i="41" s="1"/>
  <c r="C66" i="41" s="1"/>
  <c r="E66" i="41" s="1"/>
  <c r="G66" i="41" s="1"/>
  <c r="I66" i="41" s="1"/>
  <c r="K66" i="41" s="1"/>
  <c r="S66" i="41" s="1"/>
  <c r="A82" i="41" s="1"/>
  <c r="C82" i="41" s="1"/>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K10" i="1" l="1"/>
  <c r="K9" i="1" s="1"/>
  <c r="I9" i="1"/>
  <c r="S10" i="1" l="1"/>
  <c r="A16" i="1" s="1"/>
  <c r="C16" i="1" l="1"/>
  <c r="E16" i="1" l="1"/>
  <c r="G16" i="1" l="1"/>
  <c r="I16" i="1" s="1"/>
  <c r="K16" i="1" s="1"/>
  <c r="S16" i="1" l="1"/>
  <c r="A34" i="1" l="1"/>
  <c r="C34" i="1" l="1"/>
  <c r="E34" i="1" l="1"/>
  <c r="G34" i="1" l="1"/>
  <c r="I34" i="1" s="1"/>
  <c r="K34" i="1" s="1"/>
  <c r="S34" i="1" l="1"/>
  <c r="A48" i="1" l="1"/>
  <c r="C48" i="1" l="1"/>
  <c r="E48" i="1" l="1"/>
  <c r="G48" i="1" l="1"/>
  <c r="I48" i="1" s="1"/>
  <c r="K48" i="1" s="1"/>
  <c r="S48" i="1" l="1"/>
  <c r="A66" i="1" l="1"/>
  <c r="C66" i="1" l="1"/>
  <c r="E66" i="1" l="1"/>
  <c r="G66" i="1" l="1"/>
  <c r="I66" i="1" s="1"/>
  <c r="K66" i="1" s="1"/>
  <c r="S66" i="1" l="1"/>
  <c r="A82" i="1" l="1"/>
  <c r="C8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2" authorId="0" shapeId="0" xr:uid="{8DF87157-0FF0-4BA2-B88F-F35F148E26B3}">
      <text>
        <r>
          <rPr>
            <b/>
            <sz val="9"/>
            <color indexed="81"/>
            <rFont val="Tahoma"/>
            <family val="2"/>
          </rPr>
          <t xml:space="preserve">Part of our Grow Your Business with UnitedHealthcare series:  This session will help build your understanding of who are Medicare Eligibles, where are Medicare Eligibles, how to start the conversation, and training resources to guide you! </t>
        </r>
        <r>
          <rPr>
            <sz val="9"/>
            <color indexed="81"/>
            <rFont val="Tahoma"/>
            <family val="2"/>
          </rPr>
          <t xml:space="preserve">
</t>
        </r>
      </text>
    </comment>
    <comment ref="A13" authorId="0" shapeId="0" xr:uid="{336B55E5-C087-4C4A-924F-22FFC40D7E67}">
      <text>
        <r>
          <rPr>
            <sz val="9"/>
            <color indexed="81"/>
            <rFont val="Tahoma"/>
            <family val="2"/>
          </rPr>
          <t>Experience the value of UnitedHealthcare! Join this live session to learn about our brand, our mission and our values. We’ll cover the agent experience, the member experience, resources and more. Whether you’re a new agent or a seasoned professional, being comfortable and knowledgeable sharing the UHC Experience can help you grow your business!</t>
        </r>
      </text>
    </comment>
    <comment ref="A14" authorId="0" shapeId="0" xr:uid="{BEC05605-AF07-424B-B4DA-A7970DD126F9}">
      <text>
        <r>
          <rPr>
            <b/>
            <sz val="9"/>
            <color indexed="81"/>
            <rFont val="Tahoma"/>
            <family val="2"/>
          </rPr>
          <t>Part of our Grow Your Business with UnitedHealthcare series:  This session will help build your understanding of how to approach Centers of Influence, Community and Provider Outreach, how to build your marketing plan, and training resources to guide you!</t>
        </r>
        <r>
          <rPr>
            <sz val="9"/>
            <color indexed="81"/>
            <rFont val="Tahoma"/>
            <family val="2"/>
          </rPr>
          <t xml:space="preserve">
</t>
        </r>
      </text>
    </comment>
    <comment ref="A15" authorId="0" shapeId="0" xr:uid="{16101A3E-6BF1-4426-8D7B-79630EA1E02F}">
      <text>
        <r>
          <rPr>
            <sz val="9"/>
            <color indexed="81"/>
            <rFont val="Tahoma"/>
            <family val="2"/>
          </rPr>
          <t xml:space="preserve">
Take a deep dive into how your existing and future members can benefit from UnitedHealthcare's UCard. Grow your business by promoting all the advantages the UCard can offer! Build loyalty with your current MA/MA-PD members by guiding them through their UCard experience: The UCard Hub on the member portal, their shopping experience, paying utilities, and using reward dollars.</t>
        </r>
      </text>
    </comment>
    <comment ref="A16" authorId="0" shapeId="0" xr:uid="{37E6851E-A0FC-4DDE-B62C-C12D166C387F}">
      <text>
        <r>
          <rPr>
            <b/>
            <sz val="9"/>
            <color indexed="81"/>
            <rFont val="Tahoma"/>
            <family val="2"/>
          </rPr>
          <t>Grow your book of business while assisting consumers with unique needs! This training covers how the program works, sales and marketing opportunities, and more!</t>
        </r>
        <r>
          <rPr>
            <sz val="9"/>
            <color indexed="81"/>
            <rFont val="Tahoma"/>
            <family val="2"/>
          </rPr>
          <t xml:space="preserve">
</t>
        </r>
      </text>
    </comment>
    <comment ref="A17" authorId="0" shapeId="0" xr:uid="{F1A1F661-E7FA-49CC-85DD-B1047BE0858D}">
      <text>
        <r>
          <rPr>
            <b/>
            <sz val="9"/>
            <color indexed="81"/>
            <rFont val="Tahoma"/>
            <family val="2"/>
          </rPr>
          <t>UnitedHealthcare's enhanced dental benefit will give your members even more to smile about.  UnitedHealthcare Vision benefits provide services that help protect our members' eyesight and save them money on eyewear.  Members on eligible plans can get a yearly routine eye exam at no additional cost and savings on frames or contacts. From arranging a hearing exam to finding the right hearing aid for every need and budget, with a UnitedHealthcare Medicare Advantage Plan, members can take advantage of hearing benefits with help every step of the way. This instructor led training will walk you through the MA/MA-PD value proposition, key features of the simplified dental coverage levels, how members can get the most out of their dental benefits and marketing strategies.</t>
        </r>
        <r>
          <rPr>
            <sz val="9"/>
            <color indexed="81"/>
            <rFont val="Tahoma"/>
            <family val="2"/>
          </rPr>
          <t xml:space="preserve">
</t>
        </r>
      </text>
    </comment>
    <comment ref="A18" authorId="0" shapeId="0" xr:uid="{6FD449B1-5D87-4162-9CA1-42FB2940D78F}">
      <text>
        <r>
          <rPr>
            <sz val="9"/>
            <color indexed="81"/>
            <rFont val="Tahoma"/>
            <family val="2"/>
          </rPr>
          <t xml:space="preserve">
Take a deep dive into how your existing and future members can benefit from UnitedHealthcare's UCard. Grow your business by promoting all the advantages the UCard can offer! Build loyalty with your current MA/MA-PD members by guiding them through their UCard experience: The UCard Hub on the member portal, their shopping experience, paying utilities, and using reward dollars.</t>
        </r>
      </text>
    </comment>
    <comment ref="A19" authorId="0" shapeId="0" xr:uid="{CE2EE410-B7AF-4ED7-AFBD-1786329C5FF3}">
      <text>
        <r>
          <rPr>
            <b/>
            <sz val="9"/>
            <color indexed="81"/>
            <rFont val="Tahoma"/>
            <family val="2"/>
          </rPr>
          <t>Grow your book of business while assisting consumers with unique needs! Military Veterans may have VA Health Care Coverage, while Military Retirees may have TRICARE For Life Health Care Coverage. This training covers the differences between the two, basics of how their existing benefits work and how you can help the military community by enrolling them into an MAPD Plan or a Patriot Plan (MA only).</t>
        </r>
        <r>
          <rPr>
            <sz val="9"/>
            <color indexed="81"/>
            <rFont val="Tahoma"/>
            <family val="2"/>
          </rPr>
          <t xml:space="preserve">
</t>
        </r>
      </text>
    </comment>
    <comment ref="A20" authorId="0" shapeId="0" xr:uid="{FF86F607-F46C-4BED-B262-B741B399BCC5}">
      <text>
        <r>
          <rPr>
            <sz val="9"/>
            <color indexed="81"/>
            <rFont val="Tahoma"/>
            <family val="2"/>
          </rPr>
          <t xml:space="preserve">
Take advantage of Jarvis, your agent portal! This live demonstration will walk you through access, navigation, features and functions to include: how to register for a National Live Training Sessions, current news, provider search tools,  application status, commissions, communications, eligibility tools, plan details, market demographics and more. </t>
        </r>
      </text>
    </comment>
    <comment ref="A21" authorId="0" shapeId="0" xr:uid="{1489A75D-300E-4DBA-9916-F75FAF3970FC}">
      <text>
        <r>
          <rPr>
            <sz val="9"/>
            <color indexed="81"/>
            <rFont val="Tahoma"/>
            <family val="2"/>
          </rPr>
          <t xml:space="preserve">Grow your business with Advertisements, Flyers, Postcards, Invitations, Presentations, Brochures and more! The UHC Agent Toolkit gives you access to hundreds of marketing materials, which are all pre-approved by UnitedHealthcare and CMS. Increase sales and member loyalty by understanding details of the plans in your portfolio with the materials available on the Sales Materials Portal. Join this training for a live demonstration which will cover access to both systems, basic navigation, customization, ordering materials, downloading PDF's and more. </t>
        </r>
      </text>
    </comment>
    <comment ref="A22" authorId="0" shapeId="0" xr:uid="{5AE3ED4C-0856-438D-B91B-E9341589E9FC}">
      <text>
        <r>
          <rPr>
            <b/>
            <sz val="9"/>
            <color indexed="81"/>
            <rFont val="Tahoma"/>
            <family val="2"/>
          </rPr>
          <t>Grow your book of business while assisting consumers with unique needs! This training covers the benefits of having a D-SNP, the sales and marketing opportunity, and how to start a sales conversation helping dual eligible consumers.</t>
        </r>
        <r>
          <rPr>
            <sz val="9"/>
            <color indexed="81"/>
            <rFont val="Tahoma"/>
            <family val="2"/>
          </rPr>
          <t xml:space="preserve">
</t>
        </r>
      </text>
    </comment>
    <comment ref="A23" authorId="0" shapeId="0" xr:uid="{ED4D81D9-E6E1-449B-962B-618874217654}">
      <text>
        <r>
          <rPr>
            <sz val="9"/>
            <color indexed="81"/>
            <rFont val="Tahoma"/>
            <family val="2"/>
          </rPr>
          <t xml:space="preserve">Enroll consumers in the right plan at the right time! This training will review the SEP Election Periods with scenario-based examples, training resources and best practices for successful enrollments.  
</t>
        </r>
      </text>
    </comment>
    <comment ref="A24" authorId="0" shapeId="0" xr:uid="{0A4A9784-00BB-4E0D-A8E6-9E86778A3D31}">
      <text>
        <r>
          <rPr>
            <b/>
            <sz val="9"/>
            <color indexed="81"/>
            <rFont val="Tahoma"/>
            <family val="2"/>
          </rPr>
          <t>Help consumers boost their budgets with a flexible monthly credit to spend on "over the counter" products, healthy foods and/or utility bills. Just one of the extra benefits UnitedHealthcare members can get with our Medicare Advantage Plans. Did you know over 3.6 million American miss or delay medical care due to transportation barriers?  Select UnitedHealthcare Medicare Advantage members can get rides to take care of their healthcare needs at no cost. This instructor led training will walk you through the MA/MA-PD  value proposition, key features, the member experience and marketing strategies.</t>
        </r>
        <r>
          <rPr>
            <sz val="9"/>
            <color indexed="81"/>
            <rFont val="Tahoma"/>
            <family val="2"/>
          </rPr>
          <t xml:space="preserve">
</t>
        </r>
      </text>
    </comment>
    <comment ref="A25" authorId="0" shapeId="0" xr:uid="{FDC01561-BD27-4F82-BAF7-89F7E587E7C5}">
      <text>
        <r>
          <rPr>
            <sz val="9"/>
            <color indexed="81"/>
            <rFont val="Tahoma"/>
            <family val="2"/>
          </rPr>
          <t xml:space="preserve">
LEAN is the one stop shop for agents to efficiently enroll members into UnitedHealthcare Medicare Plans. In this training session we will be going over all three signature options for AARP Medicare Supplemental Plans; electronic signature, remote signature, and security code.</t>
        </r>
      </text>
    </comment>
    <comment ref="A26" authorId="0" shapeId="0" xr:uid="{FA249ECC-0832-46DB-AF19-4E6A4257C64B}">
      <text>
        <r>
          <rPr>
            <b/>
            <sz val="9"/>
            <color indexed="81"/>
            <rFont val="Tahoma"/>
            <family val="2"/>
          </rPr>
          <t>Grow your book of business while assisting consumers with unique needs! This training will review the basics of  Chronic Condition Special Needs Plans (C-SNP), eligibility requirements, best practices for success in the C-SNP market and recommendations for enrolling and retaining C-SNP eligibles.   Standard C-SNPs in AL, AZ, AR, CA, CO, FL, GA, MO, NV, SC, TN, TX, UT, and WI.  C-SNPs Best for Duals in ID, IL, OR, and NM.</t>
        </r>
        <r>
          <rPr>
            <sz val="9"/>
            <color indexed="81"/>
            <rFont val="Tahoma"/>
            <family val="2"/>
          </rPr>
          <t xml:space="preserve">
</t>
        </r>
      </text>
    </comment>
    <comment ref="A27" authorId="0" shapeId="0" xr:uid="{12831EB5-EEEF-4BB5-94AB-97D8ECAD2B4C}">
      <text>
        <r>
          <rPr>
            <b/>
            <sz val="9"/>
            <color indexed="81"/>
            <rFont val="Tahoma"/>
            <family val="2"/>
          </rPr>
          <t xml:space="preserve">Welcome to your partnership with UnitedHealthcare! This training begins your journey to sales success and includes live demo and an overview of training  resources available to agents, such as Jarvis, Learning Lab, LEAN, UnitedHealthcare Agent Toolkit and more.  </t>
        </r>
        <r>
          <rPr>
            <sz val="9"/>
            <color indexed="81"/>
            <rFont val="Tahoma"/>
            <family val="2"/>
          </rPr>
          <t xml:space="preserve">
</t>
        </r>
      </text>
    </comment>
    <comment ref="A28" authorId="0" shapeId="0" xr:uid="{48A394FD-B296-4081-BE1E-8FAF4B0A4A70}">
      <text>
        <r>
          <rPr>
            <b/>
            <sz val="9"/>
            <color indexed="81"/>
            <rFont val="Tahoma"/>
            <family val="2"/>
          </rPr>
          <t>Grow your book of business while assisting consumers with unique needs! This training covers the benefits of having a D-SNP, the sales and marketing opportunity, and how to start a sales conversation helping dual eligible consumers.</t>
        </r>
        <r>
          <rPr>
            <sz val="9"/>
            <color indexed="81"/>
            <rFont val="Tahoma"/>
            <family val="2"/>
          </rPr>
          <t xml:space="preserve">
</t>
        </r>
      </text>
    </comment>
    <comment ref="A29" authorId="0" shapeId="0" xr:uid="{41A9C886-9B41-4BD1-9B53-CDB2DFA4C3CF}">
      <text>
        <r>
          <rPr>
            <sz val="9"/>
            <color indexed="81"/>
            <rFont val="Tahoma"/>
            <family val="2"/>
          </rPr>
          <t xml:space="preserve">
Take advantage of Jarvis, your agent portal! This live demonstration will walk you through access, navigation, features and functions to include: how to register for a National Live Training Sessions, current news, provider search tools,  application status, commissions, communications, eligibility tools, plan details, market demographics and more. </t>
        </r>
      </text>
    </comment>
    <comment ref="A30" authorId="0" shapeId="0" xr:uid="{BC14C1FD-5FFB-44C9-92B6-55F67A4B3F7D}">
      <text>
        <r>
          <rPr>
            <b/>
            <sz val="9"/>
            <color indexed="81"/>
            <rFont val="Tahoma"/>
            <family val="2"/>
          </rPr>
          <t xml:space="preserve">This session will address why retention is important to you and growing your book of business.  We'll discuss your value to the Member, their expectations, and how to retain the Member year over year. There will be best practices you can apply to mitigate plan disenrollment and avoid CTMs (Complaint Tracking Modules).  </t>
        </r>
        <r>
          <rPr>
            <sz val="9"/>
            <color indexed="81"/>
            <rFont val="Tahoma"/>
            <family val="2"/>
          </rPr>
          <t xml:space="preserve">
</t>
        </r>
      </text>
    </comment>
    <comment ref="A31" authorId="0" shapeId="0" xr:uid="{BF3A0E9C-01F8-4946-B70B-7F5EB81C03AE}">
      <text>
        <r>
          <rPr>
            <sz val="9"/>
            <color indexed="81"/>
            <rFont val="Tahoma"/>
            <family val="2"/>
          </rPr>
          <t>Experience the value of UnitedHealthcare! Join this live session to learn about our brand, our mission and our values. We’ll cover the agent experience, the member experience, resources and more. Whether you’re a new agent or a seasoned professional, being comfortable and knowledgeable sharing the UHC Experience can help you grow your business!</t>
        </r>
      </text>
    </comment>
    <comment ref="A32" authorId="0" shapeId="0" xr:uid="{0C36E912-5DD1-4E96-BE85-96EEDE983D83}">
      <text>
        <r>
          <rPr>
            <sz val="9"/>
            <color indexed="81"/>
            <rFont val="Tahoma"/>
            <family val="2"/>
          </rPr>
          <t xml:space="preserve">Enroll consumers in the right plan at the right time! This training will review the SEP Election Periods with scenario-based examples, training resources and best practices for successful enrollments.  
</t>
        </r>
      </text>
    </comment>
    <comment ref="A33" authorId="0" shapeId="0" xr:uid="{7387A12A-75E0-48C1-BDB3-5D0C8E8AE8CF}">
      <text>
        <r>
          <rPr>
            <b/>
            <sz val="9"/>
            <color indexed="81"/>
            <rFont val="Tahoma"/>
            <family val="2"/>
          </rPr>
          <t>Learn how LEAN can make submitting your MA/MA-PD applications faster, easier and more efficient!  This training will show you basic navigation, how to complete the application, the remote signature process, and the Health Assessment.</t>
        </r>
        <r>
          <rPr>
            <sz val="9"/>
            <color indexed="81"/>
            <rFont val="Tahoma"/>
            <family val="2"/>
          </rPr>
          <t xml:space="preserve">
</t>
        </r>
      </text>
    </comment>
    <comment ref="A34" authorId="0" shapeId="0" xr:uid="{88E4383F-F12C-4ABD-B1A2-69E89CC0570C}">
      <text>
        <r>
          <rPr>
            <b/>
            <sz val="9"/>
            <color indexed="81"/>
            <rFont val="Tahoma"/>
            <family val="2"/>
          </rPr>
          <t>Boost Your Business for the AARP Medicare Supplement Plans</t>
        </r>
        <r>
          <rPr>
            <sz val="9"/>
            <color indexed="81"/>
            <rFont val="Tahoma"/>
            <family val="2"/>
          </rPr>
          <t xml:space="preserve">
</t>
        </r>
      </text>
    </comment>
    <comment ref="A35" authorId="0" shapeId="0" xr:uid="{0ACE1C1C-5552-497C-9947-69229F7AF194}">
      <text>
        <r>
          <rPr>
            <b/>
            <sz val="9"/>
            <color indexed="81"/>
            <rFont val="Tahoma"/>
            <family val="2"/>
          </rPr>
          <t>Grow your book of business while assisting consumers with unique needs! This training will review the basics of  Chronic Condition Special Needs Plans (C-SNP), eligibility requirements, best practices for success in the C-SNP market and recommendations for enrolling and retaining C-SNP eligibles.   Standard C-SNPs in AL, AZ, AR, CA, CO, FL, GA, MO, NV, SC, TN, TX, UT, and WI.  C-SNPs Best for Duals in ID, IL, OR, and NM.</t>
        </r>
        <r>
          <rPr>
            <sz val="9"/>
            <color indexed="81"/>
            <rFont val="Tahoma"/>
            <family val="2"/>
          </rPr>
          <t xml:space="preserve">
</t>
        </r>
      </text>
    </comment>
    <comment ref="A36" authorId="0" shapeId="0" xr:uid="{0B0B121B-75BE-4FB3-BA53-E847715163E0}">
      <text>
        <r>
          <rPr>
            <b/>
            <sz val="9"/>
            <color indexed="81"/>
            <rFont val="Tahoma"/>
            <family val="2"/>
          </rPr>
          <t>Part of our Grow Your Business with UnitedHealthcare series:  This session will help build your understanding of how to approach Centers of Influence, Community and Provider Outreach, how to build your marketing plan, and training resources to guide you!</t>
        </r>
        <r>
          <rPr>
            <sz val="9"/>
            <color indexed="81"/>
            <rFont val="Tahoma"/>
            <family val="2"/>
          </rPr>
          <t xml:space="preserve">
</t>
        </r>
      </text>
    </comment>
    <comment ref="A37" authorId="0" shapeId="0" xr:uid="{8BC06495-EEE7-4E6A-BD0A-2A9456EF97B2}">
      <text>
        <r>
          <rPr>
            <b/>
            <sz val="9"/>
            <color indexed="81"/>
            <rFont val="Tahoma"/>
            <family val="2"/>
          </rPr>
          <t xml:space="preserve">Part of our Grow Your Business with UnitedHealthcare series:  This session will help build your understanding of who are Medicare Eligibles, where are Medicare Eligibles, how to start the conversation, and training resources to guide you! </t>
        </r>
        <r>
          <rPr>
            <sz val="9"/>
            <color indexed="81"/>
            <rFont val="Tahoma"/>
            <family val="2"/>
          </rPr>
          <t xml:space="preserve">
</t>
        </r>
      </text>
    </comment>
    <comment ref="A38" authorId="0" shapeId="0" xr:uid="{44483188-5020-42F7-BFB6-8A10E2DC9B92}">
      <text>
        <r>
          <rPr>
            <b/>
            <sz val="9"/>
            <color indexed="81"/>
            <rFont val="Tahoma"/>
            <family val="2"/>
          </rPr>
          <t>Wellness Extras (Formerly Value Added Services) for the AARP Medicare Supplement Plans</t>
        </r>
        <r>
          <rPr>
            <sz val="9"/>
            <color indexed="81"/>
            <rFont val="Tahoma"/>
            <family val="2"/>
          </rPr>
          <t xml:space="preserve">
</t>
        </r>
      </text>
    </comment>
    <comment ref="A39" authorId="0" shapeId="0" xr:uid="{747814BD-A166-4D46-914A-1D9A75085894}">
      <text>
        <r>
          <rPr>
            <sz val="9"/>
            <color indexed="81"/>
            <rFont val="Tahoma"/>
            <family val="2"/>
          </rPr>
          <t xml:space="preserve">Grow your business with Advertisements, Flyers, Postcards, Invitations, Presentations, Brochures and more! The UHC Agent Toolkit gives you access to hundreds of marketing materials, which are all pre-approved by UnitedHealthcare and CMS. Increase sales and member loyalty by understanding details of the plans in your portfolio with the materials available on the Sales Materials Portal. Join this training for a live demonstration which will cover access to both systems, basic navigation, customization, ordering materials, downloading PDF's and more. </t>
        </r>
      </text>
    </comment>
    <comment ref="A40" authorId="0" shapeId="0" xr:uid="{AFB43168-8CFB-46A9-9B86-D3468980B255}">
      <text>
        <r>
          <rPr>
            <sz val="9"/>
            <color indexed="81"/>
            <rFont val="Tahoma"/>
            <family val="2"/>
          </rPr>
          <t xml:space="preserve">Grow your business with Advertisements, Flyers, Postcards, Invitations, Presentations, Brochures and more! The UHC Agent Toolkit gives you access to hundreds of marketing materials, which are all pre-approved by UnitedHealthcare and CMS. Increase sales and member loyalty by understanding details of the plans in your portfolio with the materials available on the Sales Materials Portal. Join this training for a live demonstration which will cover access to both systems, basic navigation, customization, ordering materials, downloading PDF's and more. </t>
        </r>
      </text>
    </comment>
    <comment ref="A41" authorId="0" shapeId="0" xr:uid="{82D53EFA-D84A-42D1-8DE9-8F605E2D650B}">
      <text>
        <r>
          <rPr>
            <b/>
            <sz val="9"/>
            <color indexed="81"/>
            <rFont val="Tahoma"/>
            <family val="2"/>
          </rPr>
          <t>Help consumers boost their budgets with a flexible monthly credit to spend on "over the counter" products, healthy foods and/or utility bills. Just one of the extra benefits UnitedHealthcare members can get with our Medicare Advantage Plans. Did you know over 3.6 million American miss or delay medical care due to transportation barriers?  Select UnitedHealthcare Medicare Advantage members can get rides to take care of their healthcare needs at no cost. This instructor led training will walk you through the MA/MA-PD  value proposition, key features, the member experience and marketing strategies.</t>
        </r>
        <r>
          <rPr>
            <sz val="9"/>
            <color indexed="81"/>
            <rFont val="Tahoma"/>
            <family val="2"/>
          </rPr>
          <t xml:space="preserve">
</t>
        </r>
      </text>
    </comment>
    <comment ref="A42" authorId="0" shapeId="0" xr:uid="{AE466985-1114-44D0-A9AA-EA5BB718BC69}">
      <text>
        <r>
          <rPr>
            <sz val="9"/>
            <color indexed="81"/>
            <rFont val="Tahoma"/>
            <family val="2"/>
          </rPr>
          <t xml:space="preserve">
Take a deep dive into how your existing and future members can benefit from UnitedHealthcare's UCard. Grow your business by promoting all the advantages the UCard can offer! Build loyalty with your current MA/MA-PD members by guiding them through their UCard experience: The UCard Hub on the member portal, their shopping experience, paying utilities, and using reward dollars.</t>
        </r>
      </text>
    </comment>
    <comment ref="A43" authorId="0" shapeId="0" xr:uid="{F82D4DCF-121A-4E57-A028-044EDDDB1369}">
      <text>
        <r>
          <rPr>
            <b/>
            <sz val="9"/>
            <color indexed="81"/>
            <rFont val="Tahoma"/>
            <family val="2"/>
          </rPr>
          <t>Grow your book of business while assisting consumers with unique needs! This training covers the benefits of having a D-SNP, the sales and marketing opportunity, and how to start a sales conversation helping dual eligible consumers.</t>
        </r>
        <r>
          <rPr>
            <sz val="9"/>
            <color indexed="81"/>
            <rFont val="Tahoma"/>
            <family val="2"/>
          </rPr>
          <t xml:space="preserve">
</t>
        </r>
      </text>
    </comment>
    <comment ref="A44" authorId="0" shapeId="0" xr:uid="{E53FACD6-F1B3-4166-A3EE-C12262181BD0}">
      <text>
        <r>
          <rPr>
            <b/>
            <sz val="9"/>
            <color indexed="81"/>
            <rFont val="Tahoma"/>
            <family val="2"/>
          </rPr>
          <t>Grow your book of business while assisting consumers with unique needs! This training covers how the program works, sales and marketing opportunities, and more!</t>
        </r>
        <r>
          <rPr>
            <sz val="9"/>
            <color indexed="81"/>
            <rFont val="Tahoma"/>
            <family val="2"/>
          </rPr>
          <t xml:space="preserve">
</t>
        </r>
      </text>
    </comment>
    <comment ref="A45" authorId="0" shapeId="0" xr:uid="{951B4BCD-742D-4784-B96D-2B745CF4BB32}">
      <text>
        <r>
          <rPr>
            <b/>
            <sz val="9"/>
            <color indexed="81"/>
            <rFont val="Tahoma"/>
            <family val="2"/>
          </rPr>
          <t>AARP Medicare Supplement Plans Premium Rate Discounts</t>
        </r>
        <r>
          <rPr>
            <sz val="9"/>
            <color indexed="81"/>
            <rFont val="Tahoma"/>
            <family val="2"/>
          </rPr>
          <t xml:space="preserve">
</t>
        </r>
      </text>
    </comment>
    <comment ref="A46" authorId="0" shapeId="0" xr:uid="{469826DC-110D-47E7-87AF-5D593B13F87D}">
      <text>
        <r>
          <rPr>
            <b/>
            <sz val="9"/>
            <color indexed="81"/>
            <rFont val="Tahoma"/>
            <family val="2"/>
          </rPr>
          <t>Grow your book of business while assisting consumers with unique needs! This training will review the basics of  Chronic Condition Special Needs Plans (C-SNP), eligibility requirements, best practices for success in the C-SNP market and recommendations for enrolling and retaining C-SNP eligibles.   Standard C-SNPs in AL, AZ, AR, CA, CO, FL, GA, MO, NV, SC, TN, TX, UT, and WI.  C-SNPs Best for Duals in ID, IL, OR, and NM.</t>
        </r>
        <r>
          <rPr>
            <sz val="9"/>
            <color indexed="81"/>
            <rFont val="Tahoma"/>
            <family val="2"/>
          </rPr>
          <t xml:space="preserve">
</t>
        </r>
      </text>
    </comment>
    <comment ref="A47" authorId="0" shapeId="0" xr:uid="{A32803D4-3F57-41B4-8EE8-722E5D20B1B9}">
      <text>
        <r>
          <rPr>
            <sz val="9"/>
            <color indexed="81"/>
            <rFont val="Tahoma"/>
            <family val="2"/>
          </rPr>
          <t xml:space="preserve">Enroll consumers in the right plan at the right time! This training will review the SEP Election Periods with scenario-based examples, training resources and best practices for successful enrollments.  
</t>
        </r>
      </text>
    </comment>
    <comment ref="A48" authorId="0" shapeId="0" xr:uid="{60DF3EB8-307C-409A-AEA3-7CE6CD91B2E3}">
      <text>
        <r>
          <rPr>
            <b/>
            <sz val="9"/>
            <color indexed="81"/>
            <rFont val="Tahoma"/>
            <family val="2"/>
          </rPr>
          <t>Part of our Grow Your Business with UnitedHealthcare series:  This session will help build your understanding of how to approach Centers of Influence, Community and Provider Outreach, how to build your marketing plan, and training resources to guide you!</t>
        </r>
        <r>
          <rPr>
            <sz val="9"/>
            <color indexed="81"/>
            <rFont val="Tahoma"/>
            <family val="2"/>
          </rPr>
          <t xml:space="preserve">
</t>
        </r>
      </text>
    </comment>
    <comment ref="A49" authorId="0" shapeId="0" xr:uid="{7EBB57F5-DFF3-4DC0-9F9C-9F9F3972BBF1}">
      <text>
        <r>
          <rPr>
            <b/>
            <sz val="9"/>
            <color indexed="81"/>
            <rFont val="Tahoma"/>
            <family val="2"/>
          </rPr>
          <t xml:space="preserve">Part of our Grow Your Business with UnitedHealthcare series:  This session will help build your understanding of who are Medicare Eligibles, where are Medicare Eligibles, how to start the conversation, and training resources to guide you! </t>
        </r>
        <r>
          <rPr>
            <sz val="9"/>
            <color indexed="81"/>
            <rFont val="Tahoma"/>
            <family val="2"/>
          </rPr>
          <t xml:space="preserve">
</t>
        </r>
      </text>
    </comment>
    <comment ref="A50" authorId="0" shapeId="0" xr:uid="{9D131696-9D5D-40AB-8CBF-E270606B0CF1}">
      <text>
        <r>
          <rPr>
            <b/>
            <sz val="9"/>
            <color indexed="81"/>
            <rFont val="Tahoma"/>
            <family val="2"/>
          </rPr>
          <t>Learn how LEAN can make submitting your MA/MA-PD applications faster, easier and more efficient!  This training will show you basic navigation, how to complete the application, the remote signature process, and the Health Assessment.</t>
        </r>
        <r>
          <rPr>
            <sz val="9"/>
            <color indexed="81"/>
            <rFont val="Tahoma"/>
            <family val="2"/>
          </rPr>
          <t xml:space="preserve">
</t>
        </r>
      </text>
    </comment>
    <comment ref="A51" authorId="0" shapeId="0" xr:uid="{8E98B837-B09A-47FA-AE3F-86EEA57238EA}">
      <text>
        <r>
          <rPr>
            <b/>
            <sz val="9"/>
            <color indexed="81"/>
            <rFont val="Tahoma"/>
            <family val="2"/>
          </rPr>
          <t>UnitedHealthcare's enhanced dental benefit will give your members even more to smile about.  UnitedHealthcare Vision benefits provide services that help protect our members' eyesight and save them money on eyewear.  Members on eligible plans can get a yearly routine eye exam at no additional cost and savings on frames or contacts. From arranging a hearing exam to finding the right hearing aid for every need and budget, with a UnitedHealthcare Medicare Advantage Plan, members can take advantage of hearing benefits with help every step of the way. This instructor led training will walk you through the MA/MA-PD value proposition, key features of the simplified dental coverage levels, how members can get the most out of their dental benefits and marketing strategies.</t>
        </r>
        <r>
          <rPr>
            <sz val="9"/>
            <color indexed="81"/>
            <rFont val="Tahoma"/>
            <family val="2"/>
          </rPr>
          <t xml:space="preserve">
</t>
        </r>
      </text>
    </comment>
    <comment ref="A52" authorId="0" shapeId="0" xr:uid="{BD27E834-137E-4DBF-8FB2-378D150999D3}">
      <text>
        <r>
          <rPr>
            <b/>
            <sz val="9"/>
            <color indexed="81"/>
            <rFont val="Tahoma"/>
            <family val="2"/>
          </rPr>
          <t>Learn more about the Authorized to Offer Program and the great benefits that agents can take advantage of such as the A2Oh! Rewards Program.  We will discuss eligibility requirements to reach the Level 1 and Level 2 status, and review current marketing materials available.</t>
        </r>
        <r>
          <rPr>
            <sz val="9"/>
            <color indexed="81"/>
            <rFont val="Tahoma"/>
            <family val="2"/>
          </rPr>
          <t xml:space="preserve">
</t>
        </r>
      </text>
    </comment>
    <comment ref="A53" authorId="0" shapeId="0" xr:uid="{349E3B61-6C78-49FD-A46B-4EBFCC9507D5}">
      <text>
        <r>
          <rPr>
            <b/>
            <sz val="9"/>
            <color indexed="81"/>
            <rFont val="Tahoma"/>
            <family val="2"/>
          </rPr>
          <t xml:space="preserve">Welcome to your partnership with UnitedHealthcare! This training begins your journey to sales success and includes live demo and an overview of training  resources available to agents, such as Jarvis, Learning Lab, LEAN, UnitedHealthcare Agent Toolkit and more.  </t>
        </r>
        <r>
          <rPr>
            <sz val="9"/>
            <color indexed="81"/>
            <rFont val="Tahoma"/>
            <family val="2"/>
          </rPr>
          <t xml:space="preserve">
</t>
        </r>
      </text>
    </comment>
    <comment ref="A54" authorId="0" shapeId="0" xr:uid="{2EC136CE-5CB7-4DFC-9D6A-B80726B0CCD1}">
      <text>
        <r>
          <rPr>
            <b/>
            <sz val="9"/>
            <color indexed="81"/>
            <rFont val="Tahoma"/>
            <family val="2"/>
          </rPr>
          <t>Grow your book of business while assisting consumers with unique needs! This training covers the benefits of having a D-SNP, the sales and marketing opportunity, and how to start a sales conversation helping dual eligible consumers.</t>
        </r>
        <r>
          <rPr>
            <sz val="9"/>
            <color indexed="81"/>
            <rFont val="Tahoma"/>
            <family val="2"/>
          </rPr>
          <t xml:space="preserve">
</t>
        </r>
      </text>
    </comment>
    <comment ref="A55" authorId="0" shapeId="0" xr:uid="{A440A9EF-98A6-4078-9AFA-C9E79B74B2F7}">
      <text>
        <r>
          <rPr>
            <sz val="9"/>
            <color indexed="81"/>
            <rFont val="Tahoma"/>
            <family val="2"/>
          </rPr>
          <t xml:space="preserve">UnitedHealthcare® Dental, Vision, Hearing Plans (DVH) 
for AK, AL, AZ, CA, FL, GA, HI, IL, IN, KS, KY, MI, MO, MS, NC, NE, NV, OH, PA, SD, TN, TX, WI, WY ONLY
</t>
        </r>
      </text>
    </comment>
    <comment ref="A56" authorId="0" shapeId="0" xr:uid="{B0603EA3-2C1E-44AD-81ED-2FF678503490}">
      <text>
        <r>
          <rPr>
            <sz val="9"/>
            <color indexed="81"/>
            <rFont val="Tahoma"/>
            <family val="2"/>
          </rPr>
          <t xml:space="preserve">
LEAN is the one stop shop for agents to efficiently enroll members into UnitedHealthcare Medicare Plans. In this training session we will be going over all three signature options for AARP Medicare Supplemental Plans; electronic signature, remote signature, and security code.</t>
        </r>
      </text>
    </comment>
    <comment ref="A57" authorId="0" shapeId="0" xr:uid="{916128C1-B0E2-4622-9111-1F931758DFF6}">
      <text>
        <r>
          <rPr>
            <sz val="9"/>
            <color indexed="81"/>
            <rFont val="Tahoma"/>
            <family val="2"/>
          </rPr>
          <t xml:space="preserve">
Take a deep dive into how your existing and future members can benefit from UnitedHealthcare's UCard. Grow your business by promoting all the advantages the UCard can offer! Build loyalty with your current MA/MA-PD members by guiding them through their UCard experience: The UCard Hub on the member portal, their shopping experience, paying utilities, and using reward dollars.  </t>
        </r>
      </text>
    </comment>
    <comment ref="A58" authorId="0" shapeId="0" xr:uid="{6334860B-BD82-4B02-98C2-545C99CA65F5}">
      <text>
        <r>
          <rPr>
            <sz val="9"/>
            <color indexed="81"/>
            <rFont val="Tahoma"/>
            <family val="2"/>
          </rPr>
          <t xml:space="preserve">Enroll consumers in the right plan at the right time! This training will review the SEP Election Periods with scenario-based examples, training resources and best practices for successful enrollments.  
</t>
        </r>
      </text>
    </comment>
    <comment ref="A59" authorId="0" shapeId="0" xr:uid="{47ED7518-2C5D-4931-9658-A6CB3AD92F4C}">
      <text>
        <r>
          <rPr>
            <b/>
            <sz val="9"/>
            <color indexed="81"/>
            <rFont val="Tahoma"/>
            <family val="2"/>
          </rPr>
          <t>Grow your book of business while assisting consumers with unique needs! This training will review the basics of  Chronic Condition Special Needs Plans (C-SNP), eligibility requirements, best practices for success in the C-SNP market and recommendations for enrolling and retaining C-SNP eligibles.   Standard C-SNPs in AL, AZ, AR, CA, CO, FL, GA, MO, NV, SC, TN, TX, UT, and WI.  C-SNPs Best for Duals in ID, IL, OR, and NM.</t>
        </r>
        <r>
          <rPr>
            <sz val="9"/>
            <color indexed="81"/>
            <rFont val="Tahoma"/>
            <family val="2"/>
          </rPr>
          <t xml:space="preserve">
</t>
        </r>
      </text>
    </comment>
  </commentList>
</comments>
</file>

<file path=xl/sharedStrings.xml><?xml version="1.0" encoding="utf-8"?>
<sst xmlns="http://schemas.openxmlformats.org/spreadsheetml/2006/main" count="463" uniqueCount="94">
  <si>
    <t>Building Your Business Plan</t>
  </si>
  <si>
    <t>Conducting Your 2023 Event</t>
  </si>
  <si>
    <t>Dual Special Needs Plans (DSNP) Basics</t>
  </si>
  <si>
    <t>Election Periods</t>
  </si>
  <si>
    <t>Intro to Learning Lab</t>
  </si>
  <si>
    <t>Jarvis</t>
  </si>
  <si>
    <t xml:space="preserve">Low Income Subsidy/Extra Help </t>
  </si>
  <si>
    <t>Mira Overview for Field Sales Agents</t>
  </si>
  <si>
    <t>New Agent Orientation</t>
  </si>
  <si>
    <t>UCard Experience: Member Journey</t>
  </si>
  <si>
    <t>UnitedHealthcare Toolkit and Sales Materials Portal</t>
  </si>
  <si>
    <t>VA and Tricare for Life</t>
  </si>
  <si>
    <t>Ancillary - Fitness</t>
  </si>
  <si>
    <t>Ancillary - Dental</t>
  </si>
  <si>
    <t>Ancillary - Mom's Meals</t>
  </si>
  <si>
    <t>Ancillary - Hearing</t>
  </si>
  <si>
    <t>Ancillary - OTC + Healthy Foods + Utilities</t>
  </si>
  <si>
    <t>Ancillary - Transportation</t>
  </si>
  <si>
    <t>Ancillary - Vision</t>
  </si>
  <si>
    <t>CALENDAR TEMPLATES by Vertex42.com</t>
  </si>
  <si>
    <t>Compliance and Enrollment</t>
  </si>
  <si>
    <t>Product Knowledge</t>
  </si>
  <si>
    <t>Sales Development</t>
  </si>
  <si>
    <t>Tools &amp; Technology</t>
  </si>
  <si>
    <t>https://www.vertex42.com/calendars/</t>
  </si>
  <si>
    <t>2023 Dental</t>
  </si>
  <si>
    <t>LEAN</t>
  </si>
  <si>
    <t>Member Retention</t>
  </si>
  <si>
    <r>
      <t>Step 1:</t>
    </r>
    <r>
      <rPr>
        <b/>
        <sz val="12"/>
        <color theme="1" tint="0.34998626667073579"/>
        <rFont val="Arial"/>
        <family val="2"/>
        <scheme val="minor"/>
      </rPr>
      <t xml:space="preserve"> Enter the Year and Start Month</t>
    </r>
  </si>
  <si>
    <t>Year</t>
  </si>
  <si>
    <t xml:space="preserve">LEAN </t>
  </si>
  <si>
    <t>Start Month</t>
  </si>
  <si>
    <r>
      <t>Step 2:</t>
    </r>
    <r>
      <rPr>
        <b/>
        <sz val="12"/>
        <color theme="1" tint="0.34998626667073579"/>
        <rFont val="Arial"/>
        <family val="2"/>
        <scheme val="minor"/>
      </rPr>
      <t xml:space="preserve"> Choose the Start Day</t>
    </r>
  </si>
  <si>
    <t>Start Day of Week</t>
  </si>
  <si>
    <r>
      <t>Step 3:</t>
    </r>
    <r>
      <rPr>
        <b/>
        <sz val="12"/>
        <color theme="1" tint="0.34998626667073579"/>
        <rFont val="Arial"/>
        <family val="2"/>
        <scheme val="minor"/>
      </rPr>
      <t xml:space="preserve"> Customize the Theme Colors / Fonts</t>
    </r>
  </si>
  <si>
    <t>Go to Page Layout &gt; Themes to choose</t>
  </si>
  <si>
    <t>Steph/Melinda 4</t>
  </si>
  <si>
    <t>different colors and fonts.</t>
  </si>
  <si>
    <t>Vickie 4</t>
  </si>
  <si>
    <t>Jess 4</t>
  </si>
  <si>
    <r>
      <t>Step 4:</t>
    </r>
    <r>
      <rPr>
        <b/>
        <sz val="12"/>
        <color theme="1" tint="0.34998626667073579"/>
        <rFont val="Arial"/>
        <family val="2"/>
        <scheme val="minor"/>
      </rPr>
      <t xml:space="preserve"> Print to Paper or PDF</t>
    </r>
  </si>
  <si>
    <t>only the selected worksheets.</t>
  </si>
  <si>
    <t>Steph/Melinda 2</t>
  </si>
  <si>
    <t>Vickie 3</t>
  </si>
  <si>
    <t>Jess 3</t>
  </si>
  <si>
    <t>1pm SS&amp;E Call</t>
  </si>
  <si>
    <t>Notes</t>
  </si>
  <si>
    <t>Sessions Total = 42</t>
  </si>
  <si>
    <t>Vickie = 15</t>
  </si>
  <si>
    <t>Jess = 15</t>
  </si>
  <si>
    <t>Melinda = 6</t>
  </si>
  <si>
    <t>Steph = 6</t>
  </si>
  <si>
    <t>April 2023 ILT Zoom Links</t>
  </si>
  <si>
    <t>ILT Session Name</t>
  </si>
  <si>
    <t>ILT Session Date</t>
  </si>
  <si>
    <t>ILT Session Time (CST)</t>
  </si>
  <si>
    <t>Trainer</t>
  </si>
  <si>
    <t>ILT Session Zoom Link</t>
  </si>
  <si>
    <t>CLICK HERE TO REGISTER</t>
  </si>
  <si>
    <t>OPEN - Hearing</t>
  </si>
  <si>
    <t>OPEN - Mom's Meals</t>
  </si>
  <si>
    <t>OPEN - Dental</t>
  </si>
  <si>
    <t>OPEN - OTC + Healthy Foods + Utilities</t>
  </si>
  <si>
    <t>OPEN - Transportation</t>
  </si>
  <si>
    <t>OPEN - Vision</t>
  </si>
  <si>
    <t>OPEN - Fitness</t>
  </si>
  <si>
    <t>Vickie 2</t>
  </si>
  <si>
    <t>Jess 2</t>
  </si>
  <si>
    <t>Calendar Templates by Vertex42</t>
  </si>
  <si>
    <t>Duration (Minutes)</t>
  </si>
  <si>
    <t>June 2023 ILT Zoom Information and Registration Links</t>
  </si>
  <si>
    <t>Session Name</t>
  </si>
  <si>
    <t>Session Date</t>
  </si>
  <si>
    <t>Session Time (Central Time)</t>
  </si>
  <si>
    <t>Session Zoom Link</t>
  </si>
  <si>
    <t>UCard Experience: Member Journey for MA/MA-PD</t>
  </si>
  <si>
    <t>UHC Agent Toolkit and Sales Materials Portal</t>
  </si>
  <si>
    <t>Why UnitedHealthcare?</t>
  </si>
  <si>
    <t>LEAN Application for MA/MA-PD</t>
  </si>
  <si>
    <t>Boost Your Business for AARP® Medicare Supplement Insurance Plans from UnitedHealthcare®</t>
  </si>
  <si>
    <t xml:space="preserve">AARP® Medicare Supplement Insurance Plans from UnitedHealthcare® Premium Discounts </t>
  </si>
  <si>
    <t>Wellness Extras for AARP® Medicare Supplement Insurance Plans from UnitedHealthcare®</t>
  </si>
  <si>
    <t>Benefits of the Authorized to Offer Program and A2Oh! Rewards</t>
  </si>
  <si>
    <t>D-SNP Opportunity</t>
  </si>
  <si>
    <t>Low Income Subsidy/Extra Help (LIS)</t>
  </si>
  <si>
    <t>LEAN for AARP® Medicare Supplement Insurance Plans from UnitedHealthcare®</t>
  </si>
  <si>
    <t>OTC + Healthy Foods + Utilities + Transportation</t>
  </si>
  <si>
    <t>VA and TRICARE For Life</t>
  </si>
  <si>
    <t>Find and Engage Consumers</t>
  </si>
  <si>
    <t>Chronic Condition Special Needs Plans
Available in: AL, AZ, AR, CA, CO, FL, GA, ID, IL, MO, NV, NM, OR, SC, TN, TX, UT, and WI</t>
  </si>
  <si>
    <t>Dental Vision Hearing for MA/MA-PD</t>
  </si>
  <si>
    <t>Grassroots Marketing</t>
  </si>
  <si>
    <t>Special Election Periods for MA/MA-PD</t>
  </si>
  <si>
    <t>UnitedHealthcare® Dental, Vision, Hearing Plans (DVH) 
for AK, AL, AZ, CA, FL, GA, HI, IL, IN, KS, KY, MI, MO, MS, NC, NE, NV, OH, PA, SD, TN, TX, WI, WY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</si>
</sst>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46" x14ac:knownFonts="1">
    <font>
      <sz val="10"/>
      <name val="Arial"/>
      <family val="2"/>
    </font>
    <font>
      <sz val="11"/>
      <color theme="1"/>
      <name val="Arial"/>
      <family val="2"/>
      <scheme val="minor"/>
    </font>
    <font>
      <sz val="11"/>
      <color theme="1"/>
      <name val="Arial"/>
      <family val="2"/>
      <scheme val="minor"/>
    </font>
    <font>
      <sz val="8"/>
      <name val="Arial"/>
      <family val="2"/>
    </font>
    <font>
      <sz val="7"/>
      <name val="Arial"/>
      <family val="2"/>
    </font>
    <font>
      <b/>
      <sz val="14"/>
      <name val="Arial"/>
      <family val="2"/>
      <scheme val="minor"/>
    </font>
    <font>
      <sz val="8"/>
      <color theme="4" tint="-0.249977111117893"/>
      <name val="Arial"/>
      <family val="2"/>
      <scheme val="minor"/>
    </font>
    <font>
      <sz val="8"/>
      <name val="Arial"/>
      <family val="2"/>
      <scheme val="minor"/>
    </font>
    <font>
      <sz val="11"/>
      <color theme="1" tint="0.34998626667073579"/>
      <name val="Arial"/>
      <family val="2"/>
      <scheme val="minor"/>
    </font>
    <font>
      <u/>
      <sz val="10"/>
      <color indexed="12"/>
      <name val="Arial"/>
      <family val="2"/>
    </font>
    <font>
      <sz val="10"/>
      <color theme="1" tint="0.499984740745262"/>
      <name val="Arial"/>
      <family val="2"/>
      <scheme val="minor"/>
    </font>
    <font>
      <sz val="8"/>
      <color theme="1" tint="0.499984740745262"/>
      <name val="Arial"/>
      <family val="2"/>
      <scheme val="minor"/>
    </font>
    <font>
      <sz val="10"/>
      <name val="Arial"/>
      <family val="2"/>
    </font>
    <font>
      <sz val="10"/>
      <name val="Arial"/>
      <family val="2"/>
      <scheme val="minor"/>
    </font>
    <font>
      <b/>
      <sz val="48"/>
      <color theme="4" tint="-0.249977111117893"/>
      <name val="Georgia"/>
      <family val="2"/>
      <scheme val="major"/>
    </font>
    <font>
      <b/>
      <sz val="16"/>
      <color theme="0"/>
      <name val="Georgia"/>
      <family val="2"/>
      <scheme val="major"/>
    </font>
    <font>
      <b/>
      <sz val="11"/>
      <color theme="4" tint="-0.499984740745262"/>
      <name val="Georgia"/>
      <family val="2"/>
      <scheme val="major"/>
    </font>
    <font>
      <sz val="9"/>
      <name val="Arial"/>
      <family val="1"/>
      <scheme val="minor"/>
    </font>
    <font>
      <sz val="9"/>
      <name val="Arial"/>
      <family val="2"/>
    </font>
    <font>
      <sz val="9"/>
      <color indexed="60"/>
      <name val="Century Gothic"/>
      <family val="2"/>
    </font>
    <font>
      <b/>
      <sz val="12"/>
      <color theme="1" tint="0.499984740745262"/>
      <name val="Arial"/>
      <family val="2"/>
      <scheme val="minor"/>
    </font>
    <font>
      <b/>
      <sz val="9"/>
      <color theme="4" tint="-0.249977111117893"/>
      <name val="Georgia"/>
      <family val="2"/>
      <scheme val="major"/>
    </font>
    <font>
      <u/>
      <sz val="11"/>
      <color theme="1" tint="0.499984740745262"/>
      <name val="Arial"/>
      <family val="2"/>
      <scheme val="minor"/>
    </font>
    <font>
      <b/>
      <sz val="12"/>
      <color theme="4" tint="-0.249977111117893"/>
      <name val="Arial"/>
      <family val="2"/>
      <scheme val="minor"/>
    </font>
    <font>
      <b/>
      <sz val="12"/>
      <color theme="1" tint="0.34998626667073579"/>
      <name val="Arial"/>
      <family val="2"/>
      <scheme val="minor"/>
    </font>
    <font>
      <b/>
      <sz val="10"/>
      <color theme="0"/>
      <name val="Arial"/>
      <family val="2"/>
      <scheme val="minor"/>
    </font>
    <font>
      <b/>
      <sz val="10"/>
      <name val="Arial"/>
      <family val="2"/>
      <scheme val="minor"/>
    </font>
    <font>
      <sz val="10"/>
      <color theme="1" tint="0.249977111117893"/>
      <name val="Arial"/>
      <family val="2"/>
      <scheme val="minor"/>
    </font>
    <font>
      <u/>
      <sz val="11"/>
      <color theme="1" tint="0.34998626667073579"/>
      <name val="Arial"/>
      <family val="2"/>
      <scheme val="minor"/>
    </font>
    <font>
      <sz val="10"/>
      <color theme="1" tint="0.34998626667073579"/>
      <name val="Arial"/>
      <family val="2"/>
    </font>
    <font>
      <b/>
      <sz val="9"/>
      <color theme="4" tint="-0.249977111117893"/>
      <name val="Arial"/>
      <family val="2"/>
      <scheme val="minor"/>
    </font>
    <font>
      <b/>
      <sz val="10"/>
      <name val="Arial"/>
      <family val="2"/>
    </font>
    <font>
      <b/>
      <sz val="12"/>
      <color rgb="FF000000"/>
      <name val="Cambria"/>
      <family val="1"/>
    </font>
    <font>
      <b/>
      <sz val="12"/>
      <name val="Cambria"/>
      <family val="1"/>
    </font>
    <font>
      <sz val="12"/>
      <color rgb="FF000000"/>
      <name val="Cambria"/>
      <family val="1"/>
    </font>
    <font>
      <sz val="12"/>
      <name val="Cambria"/>
      <family val="1"/>
    </font>
    <font>
      <sz val="11"/>
      <name val="Arial"/>
      <family val="2"/>
      <scheme val="minor"/>
    </font>
    <font>
      <b/>
      <sz val="11"/>
      <name val="Arial"/>
      <family val="2"/>
      <scheme val="minor"/>
    </font>
    <font>
      <i/>
      <sz val="11"/>
      <name val="Arial"/>
      <family val="2"/>
      <scheme val="minor"/>
    </font>
    <font>
      <b/>
      <sz val="14"/>
      <name val="Cambria"/>
      <family val="1"/>
    </font>
    <font>
      <sz val="12"/>
      <color rgb="FF002677"/>
      <name val="Arial"/>
      <family val="2"/>
    </font>
    <font>
      <b/>
      <sz val="12"/>
      <color theme="0"/>
      <name val="Georgia"/>
      <family val="1"/>
    </font>
    <font>
      <b/>
      <sz val="14"/>
      <color theme="0"/>
      <name val="Georgia"/>
      <family val="1"/>
    </font>
    <font>
      <b/>
      <sz val="11"/>
      <color theme="0"/>
      <name val="Georgia"/>
      <family val="1"/>
    </font>
    <font>
      <sz val="9"/>
      <color indexed="81"/>
      <name val="Tahoma"/>
      <family val="2"/>
    </font>
    <font>
      <b/>
      <sz val="9"/>
      <color indexed="81"/>
      <name val="Tahoma"/>
      <family val="2"/>
    </font>
  </fonts>
  <fills count="2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FFFF"/>
        <bgColor rgb="FF000000"/>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9" tint="0.79998168889431442"/>
        <bgColor rgb="FF000000"/>
      </patternFill>
    </fill>
    <fill>
      <patternFill patternType="solid">
        <fgColor theme="7" tint="0.79998168889431442"/>
        <bgColor indexed="64"/>
      </patternFill>
    </fill>
    <fill>
      <patternFill patternType="solid">
        <fgColor theme="7" tint="0.79998168889431442"/>
        <bgColor rgb="FF000000"/>
      </patternFill>
    </fill>
    <fill>
      <patternFill patternType="solid">
        <fgColor theme="5" tint="0.79998168889431442"/>
        <bgColor indexed="64"/>
      </patternFill>
    </fill>
    <fill>
      <patternFill patternType="solid">
        <fgColor theme="5" tint="0.79998168889431442"/>
        <bgColor rgb="FF000000"/>
      </patternFill>
    </fill>
    <fill>
      <patternFill patternType="solid">
        <fgColor rgb="FFCCCCFF"/>
        <bgColor indexed="64"/>
      </patternFill>
    </fill>
    <fill>
      <patternFill patternType="solid">
        <fgColor rgb="FFCCCCFF"/>
        <bgColor rgb="FF000000"/>
      </patternFill>
    </fill>
    <fill>
      <patternFill patternType="solid">
        <fgColor theme="1"/>
        <bgColor indexed="64"/>
      </patternFill>
    </fill>
    <fill>
      <patternFill patternType="solid">
        <fgColor rgb="FF93FFE3"/>
        <bgColor indexed="64"/>
      </patternFill>
    </fill>
    <fill>
      <patternFill patternType="solid">
        <fgColor rgb="FF15FF8A"/>
        <bgColor indexed="64"/>
      </patternFill>
    </fill>
    <fill>
      <patternFill patternType="solid">
        <fgColor rgb="FFF591F7"/>
        <bgColor indexed="64"/>
      </patternFill>
    </fill>
    <fill>
      <patternFill patternType="solid">
        <fgColor rgb="FFF8BB6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E6CDFF"/>
        <bgColor indexed="64"/>
      </patternFill>
    </fill>
    <fill>
      <patternFill patternType="solid">
        <fgColor rgb="FFFFC1C2"/>
        <bgColor indexed="64"/>
      </patternFill>
    </fill>
    <fill>
      <patternFill patternType="solid">
        <fgColor rgb="FF002986"/>
        <bgColor indexed="64"/>
      </patternFill>
    </fill>
  </fills>
  <borders count="31">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s>
  <cellStyleXfs count="5">
    <xf numFmtId="0" fontId="0" fillId="0" borderId="0"/>
    <xf numFmtId="0" fontId="9" fillId="0" borderId="0" applyNumberFormat="0" applyFill="0" applyBorder="0" applyAlignment="0" applyProtection="0">
      <alignment vertical="top"/>
      <protection locked="0"/>
    </xf>
    <xf numFmtId="43" fontId="12" fillId="0" borderId="0" applyFont="0" applyFill="0" applyBorder="0" applyAlignment="0" applyProtection="0"/>
    <xf numFmtId="0" fontId="2" fillId="0" borderId="0"/>
    <xf numFmtId="0" fontId="1" fillId="0" borderId="0"/>
  </cellStyleXfs>
  <cellXfs count="207">
    <xf numFmtId="0" fontId="0" fillId="0" borderId="0" xfId="0"/>
    <xf numFmtId="0" fontId="0" fillId="0" borderId="0" xfId="0" applyAlignment="1">
      <alignment vertical="center"/>
    </xf>
    <xf numFmtId="0" fontId="3" fillId="0" borderId="0" xfId="0" applyFont="1" applyAlignment="1">
      <alignment vertical="center"/>
    </xf>
    <xf numFmtId="0" fontId="3" fillId="0" borderId="0" xfId="0" applyFont="1"/>
    <xf numFmtId="0" fontId="4" fillId="0" borderId="0" xfId="0" applyFont="1"/>
    <xf numFmtId="0" fontId="4" fillId="0" borderId="0" xfId="0" applyFont="1" applyAlignment="1">
      <alignment vertical="center"/>
    </xf>
    <xf numFmtId="0" fontId="7" fillId="0" borderId="0" xfId="0" applyFont="1" applyAlignment="1">
      <alignment vertical="center"/>
    </xf>
    <xf numFmtId="0" fontId="11" fillId="0" borderId="4" xfId="0" applyFont="1" applyBorder="1" applyAlignment="1">
      <alignment vertical="center"/>
    </xf>
    <xf numFmtId="0" fontId="0" fillId="0" borderId="4" xfId="0" applyBorder="1"/>
    <xf numFmtId="0" fontId="10" fillId="0" borderId="2" xfId="0" applyFont="1" applyBorder="1"/>
    <xf numFmtId="0" fontId="13" fillId="0" borderId="0" xfId="0" applyFont="1"/>
    <xf numFmtId="166" fontId="14" fillId="0" borderId="0" xfId="0" applyNumberFormat="1" applyFont="1" applyAlignment="1">
      <alignment horizontal="left" vertical="top"/>
    </xf>
    <xf numFmtId="164" fontId="5" fillId="0" borderId="1" xfId="0" applyNumberFormat="1" applyFont="1" applyBorder="1" applyAlignment="1">
      <alignment horizontal="center" vertical="center" shrinkToFit="1"/>
    </xf>
    <xf numFmtId="0" fontId="6" fillId="0" borderId="2" xfId="0" applyFont="1" applyBorder="1" applyAlignment="1">
      <alignment horizontal="left" vertical="center" shrinkToFit="1"/>
    </xf>
    <xf numFmtId="164" fontId="5" fillId="3" borderId="1" xfId="0" applyNumberFormat="1" applyFont="1" applyFill="1" applyBorder="1" applyAlignment="1">
      <alignment horizontal="center" vertical="center" shrinkToFit="1"/>
    </xf>
    <xf numFmtId="0" fontId="6" fillId="3" borderId="7" xfId="0" applyFont="1" applyFill="1" applyBorder="1" applyAlignment="1">
      <alignment horizontal="left" vertical="center" shrinkToFit="1"/>
    </xf>
    <xf numFmtId="0" fontId="8" fillId="0" borderId="1" xfId="0" applyFont="1" applyBorder="1" applyAlignment="1">
      <alignment horizontal="left" vertical="center" indent="1"/>
    </xf>
    <xf numFmtId="0" fontId="7" fillId="0" borderId="7" xfId="0" applyFont="1" applyBorder="1"/>
    <xf numFmtId="0" fontId="7" fillId="0" borderId="8" xfId="1" applyFont="1" applyFill="1" applyBorder="1" applyAlignment="1" applyProtection="1">
      <alignment vertical="center"/>
    </xf>
    <xf numFmtId="164" fontId="17" fillId="0" borderId="0" xfId="0" applyNumberFormat="1" applyFont="1" applyAlignment="1">
      <alignment horizontal="center" vertical="center" shrinkToFit="1"/>
    </xf>
    <xf numFmtId="0" fontId="18" fillId="0" borderId="0" xfId="0" applyFont="1"/>
    <xf numFmtId="0" fontId="19" fillId="0" borderId="0" xfId="0" applyFont="1" applyAlignment="1">
      <alignment vertical="center"/>
    </xf>
    <xf numFmtId="166" fontId="21" fillId="0" borderId="0" xfId="0" applyNumberFormat="1" applyFont="1" applyAlignment="1">
      <alignment horizontal="left" vertical="top"/>
    </xf>
    <xf numFmtId="166" fontId="21" fillId="0" borderId="0" xfId="0" applyNumberFormat="1" applyFont="1" applyAlignment="1">
      <alignment vertical="top"/>
    </xf>
    <xf numFmtId="0" fontId="23" fillId="2" borderId="0" xfId="0" applyFont="1" applyFill="1" applyAlignment="1">
      <alignment horizontal="left" vertical="center"/>
    </xf>
    <xf numFmtId="0" fontId="25" fillId="4" borderId="12" xfId="0" applyFont="1" applyFill="1" applyBorder="1" applyAlignment="1">
      <alignment horizontal="center" vertical="center"/>
    </xf>
    <xf numFmtId="0" fontId="26" fillId="2" borderId="13" xfId="0" applyFont="1" applyFill="1" applyBorder="1" applyAlignment="1">
      <alignment horizontal="center" vertical="center"/>
    </xf>
    <xf numFmtId="0" fontId="27" fillId="0" borderId="0" xfId="0" applyFont="1" applyAlignment="1">
      <alignment vertical="center"/>
    </xf>
    <xf numFmtId="0" fontId="20" fillId="0" borderId="0" xfId="2" applyNumberFormat="1" applyFont="1" applyFill="1" applyAlignment="1">
      <alignment horizontal="left"/>
    </xf>
    <xf numFmtId="0" fontId="22" fillId="0" borderId="0" xfId="1" applyFont="1" applyAlignment="1" applyProtection="1">
      <alignment horizontal="left"/>
    </xf>
    <xf numFmtId="0" fontId="24" fillId="0" borderId="0" xfId="2" applyNumberFormat="1" applyFont="1" applyFill="1" applyAlignment="1">
      <alignment horizontal="left"/>
    </xf>
    <xf numFmtId="0" fontId="28" fillId="0" borderId="0" xfId="1" applyFont="1" applyAlignment="1" applyProtection="1">
      <alignment horizontal="left"/>
    </xf>
    <xf numFmtId="0" fontId="30" fillId="0" borderId="0" xfId="0" applyFont="1" applyAlignment="1">
      <alignment horizontal="center" shrinkToFi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3" borderId="3" xfId="0" applyFont="1" applyFill="1" applyBorder="1" applyAlignment="1">
      <alignment horizontal="center" vertical="center"/>
    </xf>
    <xf numFmtId="0" fontId="7" fillId="3" borderId="0" xfId="0" applyFont="1" applyFill="1" applyAlignment="1">
      <alignment horizontal="center" vertical="center"/>
    </xf>
    <xf numFmtId="0" fontId="7" fillId="3" borderId="4" xfId="0" applyFont="1" applyFill="1" applyBorder="1" applyAlignment="1">
      <alignment horizontal="center" vertical="center"/>
    </xf>
    <xf numFmtId="0" fontId="31" fillId="8" borderId="0" xfId="0" applyFont="1" applyFill="1" applyAlignment="1">
      <alignment vertical="center"/>
    </xf>
    <xf numFmtId="0" fontId="31" fillId="7" borderId="0" xfId="0" applyFont="1" applyFill="1" applyAlignment="1">
      <alignment vertical="center"/>
    </xf>
    <xf numFmtId="0" fontId="3" fillId="0" borderId="0" xfId="0" applyFont="1" applyAlignment="1">
      <alignment horizontal="left" vertical="top"/>
    </xf>
    <xf numFmtId="0" fontId="31" fillId="5" borderId="0" xfId="0" applyFont="1" applyFill="1" applyAlignment="1">
      <alignment vertical="center"/>
    </xf>
    <xf numFmtId="0" fontId="33" fillId="6" borderId="21" xfId="0" applyFont="1" applyFill="1" applyBorder="1" applyAlignment="1">
      <alignment horizontal="left" vertical="top" wrapText="1"/>
    </xf>
    <xf numFmtId="0" fontId="32" fillId="0" borderId="16" xfId="0" applyFont="1" applyBorder="1" applyAlignment="1">
      <alignment horizontal="left" vertical="top" wrapText="1"/>
    </xf>
    <xf numFmtId="0" fontId="34" fillId="0" borderId="16" xfId="0" applyFont="1" applyBorder="1" applyAlignment="1">
      <alignment horizontal="left" vertical="top" wrapText="1"/>
    </xf>
    <xf numFmtId="0" fontId="32" fillId="0" borderId="22" xfId="0" applyFont="1" applyBorder="1" applyAlignment="1">
      <alignment horizontal="left" vertical="top" wrapText="1"/>
    </xf>
    <xf numFmtId="0" fontId="34" fillId="0" borderId="21" xfId="0" applyFont="1" applyBorder="1" applyAlignment="1">
      <alignment horizontal="left" vertical="top" wrapText="1"/>
    </xf>
    <xf numFmtId="0" fontId="35" fillId="0" borderId="17" xfId="0" applyFont="1" applyBorder="1" applyAlignment="1">
      <alignment horizontal="left" vertical="top"/>
    </xf>
    <xf numFmtId="0" fontId="34" fillId="0" borderId="17" xfId="0" applyFont="1" applyBorder="1" applyAlignment="1">
      <alignment horizontal="left" vertical="top" wrapText="1"/>
    </xf>
    <xf numFmtId="0" fontId="32" fillId="0" borderId="23" xfId="0" applyFont="1" applyBorder="1" applyAlignment="1">
      <alignment horizontal="left" vertical="top" wrapText="1"/>
    </xf>
    <xf numFmtId="0" fontId="34" fillId="0" borderId="24" xfId="0" applyFont="1" applyBorder="1" applyAlignment="1">
      <alignment horizontal="left" vertical="top" wrapText="1"/>
    </xf>
    <xf numFmtId="0" fontId="35" fillId="6" borderId="17" xfId="0" applyFont="1" applyFill="1" applyBorder="1" applyAlignment="1">
      <alignment horizontal="left" vertical="top"/>
    </xf>
    <xf numFmtId="0" fontId="32" fillId="0" borderId="17" xfId="0" applyFont="1" applyBorder="1" applyAlignment="1">
      <alignment horizontal="left" vertical="top" wrapText="1"/>
    </xf>
    <xf numFmtId="0" fontId="33" fillId="0" borderId="23" xfId="0" applyFont="1" applyBorder="1" applyAlignment="1">
      <alignment horizontal="left" vertical="top"/>
    </xf>
    <xf numFmtId="0" fontId="35" fillId="0" borderId="21" xfId="0" applyFont="1" applyBorder="1" applyAlignment="1">
      <alignment horizontal="left" vertical="top"/>
    </xf>
    <xf numFmtId="0" fontId="34" fillId="0" borderId="17" xfId="0" applyFont="1" applyBorder="1" applyAlignment="1">
      <alignment horizontal="left" vertical="top"/>
    </xf>
    <xf numFmtId="0" fontId="35" fillId="6" borderId="17" xfId="0" applyFont="1" applyFill="1" applyBorder="1" applyAlignment="1">
      <alignment horizontal="left" vertical="top" wrapText="1"/>
    </xf>
    <xf numFmtId="0" fontId="35" fillId="0" borderId="24" xfId="0" applyFont="1" applyBorder="1" applyAlignment="1">
      <alignment horizontal="left" vertical="top"/>
    </xf>
    <xf numFmtId="0" fontId="35" fillId="0" borderId="16" xfId="0" applyFont="1" applyBorder="1" applyAlignment="1">
      <alignment horizontal="left" vertical="top"/>
    </xf>
    <xf numFmtId="0" fontId="35" fillId="0" borderId="23" xfId="0" applyFont="1" applyBorder="1" applyAlignment="1">
      <alignment horizontal="left" vertical="top"/>
    </xf>
    <xf numFmtId="0" fontId="35" fillId="0" borderId="22" xfId="0" applyFont="1" applyBorder="1" applyAlignment="1">
      <alignment horizontal="left" vertical="top"/>
    </xf>
    <xf numFmtId="0" fontId="35" fillId="6" borderId="24" xfId="0" applyFont="1" applyFill="1" applyBorder="1" applyAlignment="1">
      <alignment horizontal="left" vertical="top"/>
    </xf>
    <xf numFmtId="0" fontId="35" fillId="6" borderId="16" xfId="0" applyFont="1" applyFill="1" applyBorder="1" applyAlignment="1">
      <alignment horizontal="left" vertical="top"/>
    </xf>
    <xf numFmtId="0" fontId="35" fillId="6" borderId="22" xfId="0" applyFont="1" applyFill="1" applyBorder="1" applyAlignment="1">
      <alignment horizontal="left" vertical="top"/>
    </xf>
    <xf numFmtId="0" fontId="34" fillId="0" borderId="25" xfId="0" applyFont="1" applyBorder="1" applyAlignment="1">
      <alignment horizontal="left" vertical="top"/>
    </xf>
    <xf numFmtId="0" fontId="35" fillId="0" borderId="26" xfId="0" applyFont="1" applyBorder="1" applyAlignment="1">
      <alignment horizontal="left" vertical="top"/>
    </xf>
    <xf numFmtId="0" fontId="34" fillId="0" borderId="26" xfId="0" applyFont="1" applyBorder="1" applyAlignment="1">
      <alignment horizontal="left" vertical="top"/>
    </xf>
    <xf numFmtId="0" fontId="34" fillId="0" borderId="27" xfId="0" applyFont="1" applyBorder="1" applyAlignment="1">
      <alignment horizontal="left" vertical="top"/>
    </xf>
    <xf numFmtId="0" fontId="33" fillId="19" borderId="18" xfId="0" applyFont="1" applyFill="1" applyBorder="1" applyAlignment="1">
      <alignment horizontal="center" vertical="top"/>
    </xf>
    <xf numFmtId="0" fontId="33" fillId="18" borderId="19" xfId="0" applyFont="1" applyFill="1" applyBorder="1" applyAlignment="1">
      <alignment horizontal="center" vertical="top"/>
    </xf>
    <xf numFmtId="0" fontId="33" fillId="20" borderId="19" xfId="0" applyFont="1" applyFill="1" applyBorder="1" applyAlignment="1">
      <alignment horizontal="center" vertical="top"/>
    </xf>
    <xf numFmtId="0" fontId="33" fillId="21" borderId="20" xfId="0" applyFont="1" applyFill="1" applyBorder="1" applyAlignment="1">
      <alignment horizontal="center" vertical="top"/>
    </xf>
    <xf numFmtId="0" fontId="36" fillId="0" borderId="0" xfId="0" applyFont="1" applyAlignment="1">
      <alignment vertical="center"/>
    </xf>
    <xf numFmtId="0" fontId="36" fillId="0" borderId="8" xfId="1" applyFont="1" applyFill="1" applyBorder="1" applyAlignment="1" applyProtection="1">
      <alignment vertical="center"/>
    </xf>
    <xf numFmtId="0" fontId="37" fillId="0" borderId="3" xfId="0" applyFont="1" applyBorder="1" applyAlignment="1">
      <alignment horizontal="left" vertical="center"/>
    </xf>
    <xf numFmtId="0" fontId="37" fillId="0" borderId="0" xfId="0" applyFont="1" applyAlignment="1">
      <alignment vertical="center"/>
    </xf>
    <xf numFmtId="0" fontId="38" fillId="0" borderId="3" xfId="0" applyFont="1" applyBorder="1" applyAlignment="1">
      <alignment horizontal="left" vertical="center"/>
    </xf>
    <xf numFmtId="0" fontId="38" fillId="0" borderId="5" xfId="1" applyFont="1" applyFill="1" applyBorder="1" applyAlignment="1" applyProtection="1">
      <alignment horizontal="left" vertical="center"/>
    </xf>
    <xf numFmtId="0" fontId="35" fillId="0" borderId="0" xfId="0" applyFont="1" applyAlignment="1">
      <alignment horizontal="left" vertical="top"/>
    </xf>
    <xf numFmtId="0" fontId="34" fillId="9" borderId="16" xfId="0" applyFont="1" applyFill="1" applyBorder="1" applyAlignment="1">
      <alignment vertical="top" wrapText="1"/>
    </xf>
    <xf numFmtId="0" fontId="34" fillId="11" borderId="16" xfId="0" applyFont="1" applyFill="1" applyBorder="1" applyAlignment="1">
      <alignment vertical="top" wrapText="1"/>
    </xf>
    <xf numFmtId="0" fontId="34" fillId="13" borderId="16" xfId="0" applyFont="1" applyFill="1" applyBorder="1" applyAlignment="1">
      <alignment vertical="top" wrapText="1"/>
    </xf>
    <xf numFmtId="0" fontId="34" fillId="15" borderId="16" xfId="0" applyFont="1" applyFill="1" applyBorder="1" applyAlignment="1">
      <alignment vertical="top" wrapText="1"/>
    </xf>
    <xf numFmtId="0" fontId="35" fillId="0" borderId="0" xfId="0" applyFont="1"/>
    <xf numFmtId="0" fontId="35" fillId="0" borderId="16" xfId="0" applyFont="1" applyBorder="1"/>
    <xf numFmtId="0" fontId="33" fillId="23" borderId="16" xfId="0" applyFont="1" applyFill="1" applyBorder="1" applyAlignment="1">
      <alignment vertical="top"/>
    </xf>
    <xf numFmtId="0" fontId="33" fillId="23" borderId="16" xfId="0" applyFont="1" applyFill="1" applyBorder="1"/>
    <xf numFmtId="0" fontId="35" fillId="9" borderId="16" xfId="0" applyFont="1" applyFill="1" applyBorder="1" applyAlignment="1">
      <alignment vertical="top"/>
    </xf>
    <xf numFmtId="0" fontId="35" fillId="10" borderId="16" xfId="0" applyFont="1" applyFill="1" applyBorder="1" applyAlignment="1">
      <alignment vertical="top" wrapText="1"/>
    </xf>
    <xf numFmtId="0" fontId="35" fillId="12" borderId="16" xfId="0" applyFont="1" applyFill="1" applyBorder="1" applyAlignment="1">
      <alignment vertical="top" wrapText="1"/>
    </xf>
    <xf numFmtId="0" fontId="35" fillId="13" borderId="16" xfId="0" applyFont="1" applyFill="1" applyBorder="1" applyAlignment="1">
      <alignment vertical="top"/>
    </xf>
    <xf numFmtId="0" fontId="35" fillId="14" borderId="16" xfId="0" applyFont="1" applyFill="1" applyBorder="1" applyAlignment="1">
      <alignment vertical="top" wrapText="1"/>
    </xf>
    <xf numFmtId="0" fontId="35" fillId="15" borderId="16" xfId="0" applyFont="1" applyFill="1" applyBorder="1" applyAlignment="1">
      <alignment vertical="top"/>
    </xf>
    <xf numFmtId="0" fontId="35" fillId="16" borderId="16" xfId="0" applyFont="1" applyFill="1" applyBorder="1" applyAlignment="1">
      <alignment vertical="top" wrapText="1"/>
    </xf>
    <xf numFmtId="0" fontId="34" fillId="0" borderId="16" xfId="0" applyFont="1" applyBorder="1" applyAlignment="1">
      <alignment horizontal="left" vertical="top"/>
    </xf>
    <xf numFmtId="0" fontId="3" fillId="0" borderId="16" xfId="0" applyFont="1" applyBorder="1" applyAlignment="1">
      <alignment vertical="center"/>
    </xf>
    <xf numFmtId="0" fontId="0" fillId="0" borderId="16" xfId="0" applyBorder="1" applyAlignment="1">
      <alignment vertical="center"/>
    </xf>
    <xf numFmtId="0" fontId="34" fillId="0" borderId="24" xfId="0" applyFont="1" applyBorder="1" applyAlignment="1">
      <alignment horizontal="left" vertical="top"/>
    </xf>
    <xf numFmtId="0" fontId="34" fillId="0" borderId="22" xfId="0" applyFont="1" applyBorder="1" applyAlignment="1">
      <alignment horizontal="left" vertical="top"/>
    </xf>
    <xf numFmtId="0" fontId="3" fillId="0" borderId="21" xfId="0" applyFont="1" applyBorder="1" applyAlignment="1">
      <alignment vertical="center"/>
    </xf>
    <xf numFmtId="0" fontId="3" fillId="0" borderId="22" xfId="0"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34" fillId="0" borderId="16" xfId="0" applyFont="1" applyBorder="1" applyAlignment="1">
      <alignment vertical="top" wrapText="1"/>
    </xf>
    <xf numFmtId="0" fontId="33" fillId="0" borderId="16" xfId="0" applyFont="1" applyBorder="1" applyAlignment="1">
      <alignment horizontal="left" vertical="top"/>
    </xf>
    <xf numFmtId="0" fontId="0" fillId="0" borderId="29" xfId="0" applyBorder="1" applyAlignment="1">
      <alignment vertical="center"/>
    </xf>
    <xf numFmtId="0" fontId="3" fillId="0" borderId="26" xfId="0" applyFont="1" applyBorder="1" applyAlignment="1">
      <alignment vertical="center"/>
    </xf>
    <xf numFmtId="0" fontId="34" fillId="0" borderId="22" xfId="0" applyFont="1" applyBorder="1" applyAlignment="1">
      <alignment horizontal="left" vertical="top" wrapText="1"/>
    </xf>
    <xf numFmtId="0" fontId="34" fillId="0" borderId="23" xfId="0" applyFont="1" applyBorder="1" applyAlignment="1">
      <alignment horizontal="left" vertical="top" wrapText="1"/>
    </xf>
    <xf numFmtId="0" fontId="33" fillId="23" borderId="16" xfId="0" applyFont="1" applyFill="1" applyBorder="1" applyAlignment="1">
      <alignment horizontal="left" vertical="top"/>
    </xf>
    <xf numFmtId="0" fontId="33" fillId="5" borderId="14" xfId="0" applyFont="1" applyFill="1" applyBorder="1" applyAlignment="1">
      <alignment horizontal="center" vertical="top"/>
    </xf>
    <xf numFmtId="0" fontId="33" fillId="5" borderId="30" xfId="0" applyFont="1" applyFill="1" applyBorder="1" applyAlignment="1">
      <alignment horizontal="center" vertical="top"/>
    </xf>
    <xf numFmtId="0" fontId="33" fillId="5" borderId="15" xfId="0" applyFont="1" applyFill="1" applyBorder="1" applyAlignment="1">
      <alignment horizontal="center" vertical="top"/>
    </xf>
    <xf numFmtId="0" fontId="34" fillId="0" borderId="0" xfId="0" applyFont="1" applyAlignment="1">
      <alignment horizontal="left" vertical="top" wrapText="1"/>
    </xf>
    <xf numFmtId="0" fontId="34" fillId="26" borderId="16" xfId="0" applyFont="1" applyFill="1" applyBorder="1" applyAlignment="1">
      <alignment vertical="top" wrapText="1"/>
    </xf>
    <xf numFmtId="0" fontId="35" fillId="26" borderId="16" xfId="0" applyFont="1" applyFill="1" applyBorder="1" applyAlignment="1">
      <alignment vertical="top"/>
    </xf>
    <xf numFmtId="0" fontId="35" fillId="26" borderId="16" xfId="0" applyFont="1" applyFill="1" applyBorder="1" applyAlignment="1">
      <alignment vertical="top" wrapText="1"/>
    </xf>
    <xf numFmtId="0" fontId="35" fillId="27" borderId="16" xfId="0" applyFont="1" applyFill="1" applyBorder="1" applyAlignment="1">
      <alignment vertical="top" wrapText="1"/>
    </xf>
    <xf numFmtId="0" fontId="34" fillId="27" borderId="16" xfId="0" applyFont="1" applyFill="1" applyBorder="1" applyAlignment="1">
      <alignment vertical="top" wrapText="1"/>
    </xf>
    <xf numFmtId="0" fontId="35" fillId="11" borderId="16" xfId="0" applyFont="1" applyFill="1" applyBorder="1" applyAlignment="1">
      <alignment vertical="top" wrapText="1"/>
    </xf>
    <xf numFmtId="0" fontId="35" fillId="11" borderId="16" xfId="0" applyFont="1" applyFill="1" applyBorder="1" applyAlignment="1">
      <alignment vertical="top"/>
    </xf>
    <xf numFmtId="0" fontId="35" fillId="0" borderId="16" xfId="0" applyFont="1" applyBorder="1" applyAlignment="1">
      <alignment vertical="top"/>
    </xf>
    <xf numFmtId="0" fontId="35" fillId="0" borderId="16" xfId="0" applyFont="1" applyBorder="1" applyAlignment="1">
      <alignment vertical="top" wrapText="1"/>
    </xf>
    <xf numFmtId="0" fontId="35" fillId="9" borderId="16" xfId="0" applyFont="1" applyFill="1" applyBorder="1" applyAlignment="1">
      <alignment vertical="top" wrapText="1"/>
    </xf>
    <xf numFmtId="0" fontId="35" fillId="13" borderId="16" xfId="0" applyFont="1" applyFill="1" applyBorder="1" applyAlignment="1">
      <alignment vertical="top" wrapText="1"/>
    </xf>
    <xf numFmtId="0" fontId="35" fillId="0" borderId="0" xfId="0" applyFont="1" applyAlignment="1">
      <alignment horizontal="center" vertical="top"/>
    </xf>
    <xf numFmtId="0" fontId="35" fillId="0" borderId="0" xfId="0" applyFont="1" applyFill="1" applyAlignment="1">
      <alignment horizontal="left" vertical="top"/>
    </xf>
    <xf numFmtId="0" fontId="41" fillId="28" borderId="0" xfId="0" applyFont="1" applyFill="1" applyBorder="1" applyAlignment="1">
      <alignment horizontal="left" vertical="top"/>
    </xf>
    <xf numFmtId="0" fontId="43" fillId="28" borderId="0" xfId="0" applyFont="1" applyFill="1" applyBorder="1" applyAlignment="1">
      <alignment horizontal="left" vertical="top"/>
    </xf>
    <xf numFmtId="0" fontId="40" fillId="0" borderId="16" xfId="0" applyFont="1" applyFill="1" applyBorder="1" applyAlignment="1">
      <alignment horizontal="left" vertical="top" wrapText="1"/>
    </xf>
    <xf numFmtId="14" fontId="40" fillId="0" borderId="16" xfId="0" applyNumberFormat="1" applyFont="1" applyFill="1" applyBorder="1" applyAlignment="1">
      <alignment horizontal="center" vertical="top" wrapText="1"/>
    </xf>
    <xf numFmtId="18" fontId="40" fillId="0" borderId="16" xfId="0" applyNumberFormat="1" applyFont="1" applyFill="1" applyBorder="1" applyAlignment="1">
      <alignment horizontal="center" vertical="top"/>
    </xf>
    <xf numFmtId="0" fontId="40" fillId="0" borderId="16" xfId="0" applyFont="1" applyFill="1" applyBorder="1" applyAlignment="1">
      <alignment horizontal="center" vertical="top"/>
    </xf>
    <xf numFmtId="0" fontId="9" fillId="0" borderId="16" xfId="1" applyBorder="1" applyAlignment="1" applyProtection="1">
      <alignment horizontal="left" vertical="top"/>
    </xf>
    <xf numFmtId="0" fontId="9" fillId="0" borderId="16" xfId="1" applyFill="1" applyBorder="1" applyAlignment="1" applyProtection="1">
      <alignment horizontal="left" vertical="top"/>
    </xf>
    <xf numFmtId="0" fontId="7" fillId="3" borderId="3" xfId="0" applyFont="1" applyFill="1" applyBorder="1" applyAlignment="1">
      <alignment horizontal="center" vertical="center"/>
    </xf>
    <xf numFmtId="0" fontId="7" fillId="3" borderId="0" xfId="0" applyFont="1" applyFill="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6" xfId="0" applyFont="1" applyFill="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164" fontId="5" fillId="3" borderId="1" xfId="0" applyNumberFormat="1" applyFont="1" applyFill="1" applyBorder="1" applyAlignment="1">
      <alignment horizontal="center" vertical="center" shrinkToFit="1"/>
    </xf>
    <xf numFmtId="164" fontId="5" fillId="3" borderId="7" xfId="0" applyNumberFormat="1" applyFont="1" applyFill="1" applyBorder="1" applyAlignment="1">
      <alignment horizontal="center" vertical="center" shrinkToFit="1"/>
    </xf>
    <xf numFmtId="0" fontId="6" fillId="3" borderId="7" xfId="0" applyFont="1" applyFill="1" applyBorder="1" applyAlignment="1">
      <alignment horizontal="left" vertical="center" shrinkToFit="1"/>
    </xf>
    <xf numFmtId="0" fontId="6" fillId="3" borderId="2" xfId="0" applyFont="1" applyFill="1" applyBorder="1" applyAlignment="1">
      <alignment horizontal="left" vertical="center" shrinkToFit="1"/>
    </xf>
    <xf numFmtId="164" fontId="5" fillId="0" borderId="1" xfId="0" applyNumberFormat="1" applyFont="1" applyBorder="1" applyAlignment="1">
      <alignment horizontal="center" vertical="center" shrinkToFit="1"/>
    </xf>
    <xf numFmtId="164" fontId="5" fillId="0" borderId="7" xfId="0" applyNumberFormat="1" applyFont="1" applyBorder="1" applyAlignment="1">
      <alignment horizontal="center" vertical="center" shrinkToFit="1"/>
    </xf>
    <xf numFmtId="0" fontId="7" fillId="17" borderId="5" xfId="0" applyFont="1" applyFill="1" applyBorder="1" applyAlignment="1">
      <alignment horizontal="center" vertical="center"/>
    </xf>
    <xf numFmtId="0" fontId="7" fillId="17" borderId="8" xfId="0" applyFont="1" applyFill="1" applyBorder="1" applyAlignment="1">
      <alignment horizontal="center" vertical="center"/>
    </xf>
    <xf numFmtId="0" fontId="7" fillId="17" borderId="6" xfId="0" applyFont="1" applyFill="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6" xfId="0" applyFont="1" applyBorder="1" applyAlignment="1">
      <alignment horizontal="center" vertical="center"/>
    </xf>
    <xf numFmtId="0" fontId="6" fillId="0" borderId="7" xfId="0" applyFont="1" applyBorder="1" applyAlignment="1">
      <alignment horizontal="left" vertical="center" shrinkToFit="1"/>
    </xf>
    <xf numFmtId="0" fontId="6" fillId="0" borderId="2" xfId="0" applyFont="1" applyBorder="1" applyAlignment="1">
      <alignment horizontal="left" vertical="center" shrinkToFit="1"/>
    </xf>
    <xf numFmtId="0" fontId="33" fillId="15" borderId="16" xfId="0" applyFont="1" applyFill="1" applyBorder="1" applyAlignment="1">
      <alignment horizontal="left" vertical="top"/>
    </xf>
    <xf numFmtId="0" fontId="32" fillId="15" borderId="16" xfId="0" applyFont="1" applyFill="1" applyBorder="1" applyAlignment="1">
      <alignment horizontal="left" vertical="top" wrapText="1"/>
    </xf>
    <xf numFmtId="0" fontId="33" fillId="24" borderId="3" xfId="0" applyFont="1" applyFill="1" applyBorder="1" applyAlignment="1">
      <alignment horizontal="center" vertical="center"/>
    </xf>
    <xf numFmtId="0" fontId="33" fillId="24" borderId="4" xfId="0" applyFont="1" applyFill="1" applyBorder="1" applyAlignment="1">
      <alignment horizontal="center" vertical="center"/>
    </xf>
    <xf numFmtId="0" fontId="32" fillId="13" borderId="16" xfId="0" applyFont="1" applyFill="1" applyBorder="1" applyAlignment="1">
      <alignment horizontal="left" vertical="top" wrapText="1"/>
    </xf>
    <xf numFmtId="0" fontId="34" fillId="9" borderId="16" xfId="0" applyFont="1" applyFill="1" applyBorder="1" applyAlignment="1">
      <alignment horizontal="left" vertical="top" wrapText="1"/>
    </xf>
    <xf numFmtId="0" fontId="33" fillId="10" borderId="16" xfId="0" applyFont="1" applyFill="1" applyBorder="1" applyAlignment="1">
      <alignment horizontal="left" vertical="top" wrapText="1"/>
    </xf>
    <xf numFmtId="0" fontId="7" fillId="0" borderId="8" xfId="0" applyFont="1" applyBorder="1" applyAlignment="1">
      <alignment horizontal="center" vertical="center"/>
    </xf>
    <xf numFmtId="0" fontId="32" fillId="11" borderId="16" xfId="0" applyFont="1" applyFill="1" applyBorder="1" applyAlignment="1">
      <alignment horizontal="left" vertical="top" wrapText="1"/>
    </xf>
    <xf numFmtId="0" fontId="34" fillId="11" borderId="16" xfId="0" applyFont="1" applyFill="1" applyBorder="1" applyAlignment="1">
      <alignment horizontal="left" vertical="top" wrapText="1"/>
    </xf>
    <xf numFmtId="0" fontId="33" fillId="9" borderId="16" xfId="0" applyFont="1" applyFill="1" applyBorder="1" applyAlignment="1">
      <alignment horizontal="left" vertical="top"/>
    </xf>
    <xf numFmtId="0" fontId="32" fillId="9" borderId="16" xfId="0" applyFont="1" applyFill="1" applyBorder="1" applyAlignment="1">
      <alignment horizontal="left" vertical="top" wrapText="1"/>
    </xf>
    <xf numFmtId="166" fontId="14" fillId="0" borderId="0" xfId="0" applyNumberFormat="1" applyFont="1" applyAlignment="1">
      <alignment horizontal="left" vertical="top"/>
    </xf>
    <xf numFmtId="167" fontId="15" fillId="4" borderId="9" xfId="0" applyNumberFormat="1" applyFont="1" applyFill="1" applyBorder="1" applyAlignment="1">
      <alignment horizontal="center" vertical="center" shrinkToFit="1"/>
    </xf>
    <xf numFmtId="167" fontId="15" fillId="4" borderId="10" xfId="0" applyNumberFormat="1" applyFont="1" applyFill="1" applyBorder="1" applyAlignment="1">
      <alignment horizontal="center" vertical="center" shrinkToFit="1"/>
    </xf>
    <xf numFmtId="165" fontId="16" fillId="5" borderId="0" xfId="0" applyNumberFormat="1" applyFont="1" applyFill="1" applyAlignment="1">
      <alignment horizontal="center" vertical="center"/>
    </xf>
    <xf numFmtId="167" fontId="15" fillId="4" borderId="11" xfId="0" applyNumberFormat="1" applyFont="1" applyFill="1" applyBorder="1" applyAlignment="1">
      <alignment horizontal="center" vertical="center" shrinkToFit="1"/>
    </xf>
    <xf numFmtId="0" fontId="29" fillId="0" borderId="8" xfId="1" applyFont="1" applyFill="1" applyBorder="1" applyAlignment="1" applyProtection="1">
      <alignment horizontal="right" vertical="center"/>
    </xf>
    <xf numFmtId="0" fontId="29" fillId="0" borderId="6" xfId="1" applyFont="1" applyFill="1" applyBorder="1" applyAlignment="1" applyProtection="1">
      <alignment horizontal="right" vertical="center"/>
    </xf>
    <xf numFmtId="0" fontId="29" fillId="0" borderId="0" xfId="1" applyFont="1" applyFill="1" applyBorder="1" applyAlignment="1" applyProtection="1">
      <alignment horizontal="right" vertical="center"/>
    </xf>
    <xf numFmtId="0" fontId="29" fillId="0" borderId="4" xfId="1" applyFont="1" applyFill="1" applyBorder="1" applyAlignment="1" applyProtection="1">
      <alignment horizontal="right" vertical="center"/>
    </xf>
    <xf numFmtId="0" fontId="33" fillId="12" borderId="16" xfId="0" applyFont="1" applyFill="1" applyBorder="1" applyAlignment="1">
      <alignment horizontal="left" vertical="top" wrapText="1"/>
    </xf>
    <xf numFmtId="0" fontId="7" fillId="17" borderId="3" xfId="0" applyFont="1" applyFill="1" applyBorder="1" applyAlignment="1">
      <alignment horizontal="center" vertical="center"/>
    </xf>
    <xf numFmtId="0" fontId="7" fillId="17" borderId="0" xfId="0" applyFont="1" applyFill="1" applyAlignment="1">
      <alignment horizontal="center" vertical="center"/>
    </xf>
    <xf numFmtId="0" fontId="33" fillId="13" borderId="16" xfId="0" applyFont="1" applyFill="1" applyBorder="1" applyAlignment="1">
      <alignment horizontal="left" vertical="top"/>
    </xf>
    <xf numFmtId="0" fontId="34" fillId="13" borderId="16" xfId="0" applyFont="1" applyFill="1" applyBorder="1" applyAlignment="1">
      <alignment horizontal="left" vertical="top" wrapText="1"/>
    </xf>
    <xf numFmtId="0" fontId="33" fillId="14" borderId="16" xfId="0" applyFont="1" applyFill="1" applyBorder="1" applyAlignment="1">
      <alignment horizontal="left" vertical="top" wrapText="1"/>
    </xf>
    <xf numFmtId="0" fontId="34" fillId="15" borderId="16" xfId="0" applyFont="1" applyFill="1" applyBorder="1" applyAlignment="1">
      <alignment horizontal="left" vertical="top" wrapText="1"/>
    </xf>
    <xf numFmtId="0" fontId="33" fillId="16" borderId="16" xfId="0" applyFont="1" applyFill="1" applyBorder="1" applyAlignment="1">
      <alignment horizontal="left" vertical="top" wrapText="1"/>
    </xf>
    <xf numFmtId="0" fontId="33" fillId="22" borderId="16" xfId="0" applyFont="1" applyFill="1" applyBorder="1" applyAlignment="1">
      <alignment horizontal="left" vertical="top"/>
    </xf>
    <xf numFmtId="0" fontId="7" fillId="25" borderId="16" xfId="0" applyFont="1" applyFill="1" applyBorder="1" applyAlignment="1">
      <alignment horizontal="center" vertical="center"/>
    </xf>
    <xf numFmtId="0" fontId="35" fillId="9" borderId="16" xfId="0" applyFont="1" applyFill="1" applyBorder="1" applyAlignment="1">
      <alignment horizontal="left" vertical="top"/>
    </xf>
    <xf numFmtId="0" fontId="33" fillId="9" borderId="16" xfId="0" applyFont="1" applyFill="1" applyBorder="1" applyAlignment="1">
      <alignment horizontal="left" vertical="top" wrapText="1"/>
    </xf>
    <xf numFmtId="0" fontId="35" fillId="11" borderId="16" xfId="0" applyFont="1" applyFill="1" applyBorder="1" applyAlignment="1">
      <alignment horizontal="left" vertical="top"/>
    </xf>
    <xf numFmtId="0" fontId="35" fillId="11" borderId="16" xfId="0" applyFont="1" applyFill="1" applyBorder="1" applyAlignment="1">
      <alignment horizontal="left" vertical="top" wrapText="1"/>
    </xf>
    <xf numFmtId="0" fontId="32" fillId="27" borderId="16" xfId="0" applyFont="1" applyFill="1" applyBorder="1" applyAlignment="1">
      <alignment horizontal="left" vertical="top" wrapText="1"/>
    </xf>
    <xf numFmtId="0" fontId="34" fillId="26" borderId="16" xfId="0" applyFont="1" applyFill="1" applyBorder="1" applyAlignment="1">
      <alignment horizontal="left" vertical="top" wrapText="1"/>
    </xf>
    <xf numFmtId="0" fontId="34" fillId="27" borderId="16" xfId="0" applyFont="1" applyFill="1" applyBorder="1" applyAlignment="1">
      <alignment horizontal="left" vertical="top" wrapText="1"/>
    </xf>
    <xf numFmtId="0" fontId="33" fillId="13" borderId="16" xfId="0" applyFont="1" applyFill="1" applyBorder="1" applyAlignment="1">
      <alignment horizontal="left" vertical="top" wrapText="1"/>
    </xf>
    <xf numFmtId="0" fontId="35" fillId="27" borderId="16" xfId="0" applyFont="1" applyFill="1" applyBorder="1" applyAlignment="1">
      <alignment horizontal="left" vertical="top" wrapText="1"/>
    </xf>
    <xf numFmtId="0" fontId="35" fillId="26" borderId="16" xfId="0" applyFont="1" applyFill="1" applyBorder="1" applyAlignment="1">
      <alignment horizontal="left" vertical="top"/>
    </xf>
    <xf numFmtId="0" fontId="32" fillId="26" borderId="16" xfId="0" applyFont="1" applyFill="1" applyBorder="1" applyAlignment="1">
      <alignment horizontal="left" vertical="top" wrapText="1"/>
    </xf>
    <xf numFmtId="0" fontId="35" fillId="26" borderId="16" xfId="0" applyFont="1" applyFill="1" applyBorder="1" applyAlignment="1">
      <alignment horizontal="left" vertical="top" wrapText="1"/>
    </xf>
    <xf numFmtId="0" fontId="39" fillId="22" borderId="16" xfId="0" applyFont="1" applyFill="1" applyBorder="1" applyAlignment="1">
      <alignment horizontal="left" vertical="top"/>
    </xf>
    <xf numFmtId="0" fontId="42" fillId="0" borderId="0" xfId="0" applyFont="1" applyAlignment="1">
      <alignment horizontal="center" vertical="top"/>
    </xf>
  </cellXfs>
  <cellStyles count="5">
    <cellStyle name="Comma" xfId="2" builtinId="3"/>
    <cellStyle name="Hyperlink" xfId="1" builtinId="8" customBuiltin="1"/>
    <cellStyle name="Normal" xfId="0" builtinId="0" customBuiltin="1"/>
    <cellStyle name="Normal 2" xfId="3" xr:uid="{00000000-0005-0000-0000-000003000000}"/>
    <cellStyle name="Normal 4" xfId="4" xr:uid="{3849C1B2-8365-4611-BC8B-74231BA6024E}"/>
  </cellStyles>
  <dxfs count="15">
    <dxf>
      <font>
        <b val="0"/>
        <i val="0"/>
        <strike val="0"/>
        <condense val="0"/>
        <extend val="0"/>
        <outline val="0"/>
        <shadow val="0"/>
        <u/>
        <vertAlign val="baseline"/>
        <sz val="10"/>
        <color indexed="12"/>
        <name val="Arial"/>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rgb="FF002677"/>
        <name val="Arial"/>
        <family val="2"/>
        <scheme val="none"/>
      </font>
      <fill>
        <patternFill patternType="none">
          <fgColor indexed="64"/>
          <bgColor indexed="65"/>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2677"/>
        <name val="Arial"/>
        <family val="2"/>
        <scheme val="none"/>
      </font>
      <numFmt numFmtId="23" formatCode="h:mm\ AM/PM"/>
      <fill>
        <patternFill patternType="none">
          <fgColor indexed="64"/>
          <bgColor indexed="6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2677"/>
        <name val="Arial"/>
        <family val="2"/>
        <scheme val="none"/>
      </font>
      <numFmt numFmtId="19" formatCode="m/d/yyyy"/>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2677"/>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rgb="FF002677"/>
        </left>
        <right style="medium">
          <color rgb="FF002677"/>
        </right>
        <top style="medium">
          <color rgb="FF002677"/>
        </top>
        <bottom style="medium">
          <color rgb="FF002677"/>
        </bottom>
      </border>
    </dxf>
    <dxf>
      <font>
        <b/>
        <i val="0"/>
        <strike val="0"/>
        <condense val="0"/>
        <extend val="0"/>
        <outline val="0"/>
        <shadow val="0"/>
        <u val="none"/>
        <vertAlign val="baseline"/>
        <sz val="11"/>
        <color theme="0"/>
        <name val="Georgia"/>
        <family val="1"/>
        <scheme val="none"/>
      </font>
      <fill>
        <patternFill patternType="solid">
          <fgColor indexed="64"/>
          <bgColor rgb="FF002986"/>
        </patternFill>
      </fill>
      <alignment horizontal="left" vertical="top" textRotation="0" wrapText="0" indent="0" justifyLastLine="0" shrinkToFit="0" readingOrder="0"/>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00BED5"/>
      <color rgb="FF002986"/>
      <color rgb="FF002677"/>
      <color rgb="FFCCF2F7"/>
      <color rgb="FFF5C3EF"/>
      <color rgb="FFFFC1C2"/>
      <color rgb="FFFFA7A9"/>
      <color rgb="FFE6CDFF"/>
      <color rgb="FFCCFFFF"/>
      <color rgb="FFF2B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42</xdr:col>
      <xdr:colOff>1295400</xdr:colOff>
      <xdr:row>7</xdr:row>
      <xdr:rowOff>91440</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9525</xdr:colOff>
      <xdr:row>10</xdr:row>
      <xdr:rowOff>26194</xdr:rowOff>
    </xdr:to>
    <xdr:pic>
      <xdr:nvPicPr>
        <xdr:cNvPr id="2" name="Picture 1">
          <a:extLst>
            <a:ext uri="{FF2B5EF4-FFF2-40B4-BE49-F238E27FC236}">
              <a16:creationId xmlns:a16="http://schemas.microsoft.com/office/drawing/2014/main" id="{F46AF353-8586-B54E-A4B4-7FFA0714544C}"/>
            </a:ext>
          </a:extLst>
        </xdr:cNvPr>
        <xdr:cNvPicPr>
          <a:picLocks noChangeAspect="1"/>
        </xdr:cNvPicPr>
      </xdr:nvPicPr>
      <xdr:blipFill>
        <a:blip xmlns:r="http://schemas.openxmlformats.org/officeDocument/2006/relationships" r:embed="rId1"/>
        <a:stretch>
          <a:fillRect/>
        </a:stretch>
      </xdr:blipFill>
      <xdr:spPr>
        <a:xfrm>
          <a:off x="0" y="0"/>
          <a:ext cx="11925300" cy="223599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F0B8B2B-2EE3-47D0-AC3F-8649E0BE2E8D}" name="Table1" displayName="Table1" ref="A11:E59" totalsRowShown="0" headerRowDxfId="6" tableBorderDxfId="5">
  <autoFilter ref="A11:E59" xr:uid="{6F0B8B2B-2EE3-47D0-AC3F-8649E0BE2E8D}"/>
  <sortState xmlns:xlrd2="http://schemas.microsoft.com/office/spreadsheetml/2017/richdata2" ref="A12:E59">
    <sortCondition ref="B11:B59"/>
  </sortState>
  <tableColumns count="5">
    <tableColumn id="1" xr3:uid="{59EA2DEA-2145-48EB-8A43-46FEDAFD83FD}" name="Session Name" dataDxfId="4"/>
    <tableColumn id="2" xr3:uid="{4E447B4B-E911-484C-959B-D7FAA2342562}" name="Session Date" dataDxfId="3"/>
    <tableColumn id="3" xr3:uid="{A7B62D96-A857-414E-AD0A-9137390188F5}" name="Session Time (Central Time)" dataDxfId="2"/>
    <tableColumn id="4" xr3:uid="{63249726-B652-4407-B5AD-897F6505DD5B}" name="Duration (Minutes)" dataDxfId="1"/>
    <tableColumn id="5" xr3:uid="{BBFC50F5-BA7C-44C6-971C-50EDDEBE6A12}" name="Session Zoom Link" dataDxfId="0" dataCellStyle="Hyperlink"/>
  </tableColumns>
  <tableStyleInfo name="TableStyleMedium16" showFirstColumn="0" showLastColumn="0" showRowStripes="1" showColumnStripes="0"/>
</table>
</file>

<file path=xl/theme/theme1.xml><?xml version="1.0" encoding="utf-8"?>
<a:theme xmlns:a="http://schemas.openxmlformats.org/drawingml/2006/main" name="UHC Brand">
  <a:themeElements>
    <a:clrScheme name="Custom 4">
      <a:dk1>
        <a:srgbClr val="002677"/>
      </a:dk1>
      <a:lt1>
        <a:srgbClr val="FFFFFF"/>
      </a:lt1>
      <a:dk2>
        <a:srgbClr val="595959"/>
      </a:dk2>
      <a:lt2>
        <a:srgbClr val="CCF2F7"/>
      </a:lt2>
      <a:accent1>
        <a:srgbClr val="002677"/>
      </a:accent1>
      <a:accent2>
        <a:srgbClr val="00BED5"/>
      </a:accent2>
      <a:accent3>
        <a:srgbClr val="99E5EE"/>
      </a:accent3>
      <a:accent4>
        <a:srgbClr val="F5B700"/>
      </a:accent4>
      <a:accent5>
        <a:srgbClr val="FBE299"/>
      </a:accent5>
      <a:accent6>
        <a:srgbClr val="FF681F"/>
      </a:accent6>
      <a:hlink>
        <a:srgbClr val="196ECF"/>
      </a:hlink>
      <a:folHlink>
        <a:srgbClr val="002677"/>
      </a:folHlink>
    </a:clrScheme>
    <a:fontScheme name="UnitedHealthcare">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2"/>
        </a:solidFill>
        <a:ln>
          <a:noFill/>
        </a:ln>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lnDef>
      <a:spPr>
        <a:ln w="9525">
          <a:solidFill>
            <a:schemeClr val="tx2">
              <a:lumMod val="40000"/>
              <a:lumOff val="60000"/>
            </a:schemeClr>
          </a:solidFill>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UHC Brand" id="{DB1844C4-1A5A-406B-9C9F-DC0522323AA8}" vid="{B0125710-0D9D-418E-BC16-DA8E711D1BD4}"/>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text&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vertex42.com/calendars/?utm_source=ms&amp;utm_medium=file&amp;utm_campaign=office&amp;utm_term=monthly&amp;utm_content=text"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utm_source=ms&amp;utm_medium=file&amp;utm_campaign=office&amp;utm_content=url" TargetMode="External"/><Relationship Id="rId4"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3" Type="http://schemas.openxmlformats.org/officeDocument/2006/relationships/hyperlink" Target="https://zoom.us/meeting/register/tJAvcumorzMuHtabQRMW5dcFpWwBG7U7pkTo" TargetMode="External"/><Relationship Id="rId18" Type="http://schemas.openxmlformats.org/officeDocument/2006/relationships/hyperlink" Target="https://zoom.us/meeting/register/tJUldeqhqjovHNOTOgO4B2ngiM87_waUi7zo" TargetMode="External"/><Relationship Id="rId26" Type="http://schemas.openxmlformats.org/officeDocument/2006/relationships/hyperlink" Target="https://zoom.us/meeting/register/tJ0qceurrz4rE904csKWIpSRh3-2-IVEhRRM" TargetMode="External"/><Relationship Id="rId39" Type="http://schemas.openxmlformats.org/officeDocument/2006/relationships/hyperlink" Target="https://zoom.us/meeting/register/tJYuduuhqTspEtYOuLv3rvqpJbPBnhHYOav_" TargetMode="External"/><Relationship Id="rId3" Type="http://schemas.openxmlformats.org/officeDocument/2006/relationships/hyperlink" Target="https://zoom.us/meeting/register/tJAkf-iprjIpGtaZwtqAbuHcP1H9YKlCXLba" TargetMode="External"/><Relationship Id="rId21" Type="http://schemas.openxmlformats.org/officeDocument/2006/relationships/hyperlink" Target="https://zoom.us/meeting/register/tJwpf-iopjoqH90MSlUCnFLPQlJ5ID8k9ZJ2" TargetMode="External"/><Relationship Id="rId34" Type="http://schemas.openxmlformats.org/officeDocument/2006/relationships/hyperlink" Target="https://zoom.us/meeting/register/tJMucemvqjgtGtYkf9LtLDersOddIgCKMoQE" TargetMode="External"/><Relationship Id="rId42" Type="http://schemas.openxmlformats.org/officeDocument/2006/relationships/hyperlink" Target="https://zoom.us/meeting/register/tJwtceGprjIvHdyE2fmxg0Ks55VHEssRo1mZ" TargetMode="External"/><Relationship Id="rId47" Type="http://schemas.openxmlformats.org/officeDocument/2006/relationships/hyperlink" Target="https://zoom.us/meeting/register/tJwudO2opjwtHNYR_6QXB2mutDM5OmFTrg8x" TargetMode="External"/><Relationship Id="rId50" Type="http://schemas.openxmlformats.org/officeDocument/2006/relationships/drawing" Target="../drawings/drawing2.xml"/><Relationship Id="rId7" Type="http://schemas.openxmlformats.org/officeDocument/2006/relationships/hyperlink" Target="https://zoom.us/meeting/register/tJcudO6tqj0uHNI5SnnsTNLU4BQmo7Y_UjCi" TargetMode="External"/><Relationship Id="rId12" Type="http://schemas.openxmlformats.org/officeDocument/2006/relationships/hyperlink" Target="https://zoom.us/meeting/register/tJYtcuqgrTMqHNwQVYVMfnhbj6BbGC5IF-V5" TargetMode="External"/><Relationship Id="rId17" Type="http://schemas.openxmlformats.org/officeDocument/2006/relationships/hyperlink" Target="https://zoom.us/meeting/register/tJUlfuGpqT8sH9ePhe4k0GHQUigW7iI3C_Vx" TargetMode="External"/><Relationship Id="rId25" Type="http://schemas.openxmlformats.org/officeDocument/2006/relationships/hyperlink" Target="https://zoom.us/meeting/register/tJ0kdempqzIsHdykc69tq9PEK6P9Lw1bAF0P" TargetMode="External"/><Relationship Id="rId33" Type="http://schemas.openxmlformats.org/officeDocument/2006/relationships/hyperlink" Target="https://zoom.us/meeting/register/tJIod-qhrzMrHtNqbWA6FyUV2_WY9NK5G-4e" TargetMode="External"/><Relationship Id="rId38" Type="http://schemas.openxmlformats.org/officeDocument/2006/relationships/hyperlink" Target="https://zoom.us/meeting/register/tJcvfuCqqzMtH9OmqIv2XGfSNOuAgPflIU11" TargetMode="External"/><Relationship Id="rId46" Type="http://schemas.openxmlformats.org/officeDocument/2006/relationships/hyperlink" Target="https://zoom.us/meeting/register/tJcofuivrDwtHNEIuoZLodF8QVKTowgcckWN" TargetMode="External"/><Relationship Id="rId2" Type="http://schemas.openxmlformats.org/officeDocument/2006/relationships/hyperlink" Target="https://zoom.us/meeting/register/tJMpf-ivqjouGNS2tVj1j77Jp8er-Vdpdk-t" TargetMode="External"/><Relationship Id="rId16" Type="http://schemas.openxmlformats.org/officeDocument/2006/relationships/hyperlink" Target="https://zoom.us/meeting/register/tJUuc-yvqjIvE9QM9mPDDxR4Mt-Rou5tED3t" TargetMode="External"/><Relationship Id="rId20" Type="http://schemas.openxmlformats.org/officeDocument/2006/relationships/hyperlink" Target="https://zoom.us/meeting/register/tJAlf-usqDkiGNDhC9EC6tAo-94v5iej4Blo" TargetMode="External"/><Relationship Id="rId29" Type="http://schemas.openxmlformats.org/officeDocument/2006/relationships/hyperlink" Target="https://zoom.us/meeting/register/tJwrcOitrjwpHNf0OX8pi1gETgnrGdR-0Gp3" TargetMode="External"/><Relationship Id="rId41" Type="http://schemas.openxmlformats.org/officeDocument/2006/relationships/hyperlink" Target="https://zoom.us/meeting/register/tJMkfuCvrzgpGt1jSpAcl1YPit0-pNEWACy9" TargetMode="External"/><Relationship Id="rId1" Type="http://schemas.openxmlformats.org/officeDocument/2006/relationships/hyperlink" Target="https://zoom.us/meeting/register/tJMkcu6oqz4rGtRa-NJgK3vV3wSYr4hloPuE" TargetMode="External"/><Relationship Id="rId6" Type="http://schemas.openxmlformats.org/officeDocument/2006/relationships/hyperlink" Target="https://zoom.us/meeting/register/tJEocO-urToqGd1x7MXSMl6nNE2phASWfM0d" TargetMode="External"/><Relationship Id="rId11" Type="http://schemas.openxmlformats.org/officeDocument/2006/relationships/hyperlink" Target="https://zoom.us/meeting/register/tJwpfu-grTssE90QlFkmR86ge4zcvM4Lrs3f" TargetMode="External"/><Relationship Id="rId24" Type="http://schemas.openxmlformats.org/officeDocument/2006/relationships/hyperlink" Target="https://zoom.us/meeting/register/tJYudO-vrDouEtbEMtP7Dz7CLV2ZuNDf1f0k" TargetMode="External"/><Relationship Id="rId32" Type="http://schemas.openxmlformats.org/officeDocument/2006/relationships/hyperlink" Target="https://zoom.us/meeting/register/tJYud-CrpjgiHtTJxZHGv8rxPKEE_aRovG0u" TargetMode="External"/><Relationship Id="rId37" Type="http://schemas.openxmlformats.org/officeDocument/2006/relationships/hyperlink" Target="https://zoom.us/meeting/register/tJcoceuorjwjE9NmmgSfWcXBTY22vDTT2klp" TargetMode="External"/><Relationship Id="rId40" Type="http://schemas.openxmlformats.org/officeDocument/2006/relationships/hyperlink" Target="https://zoom.us/meeting/register/tJwqceqrpzIqE9Dc36U5EkURE5zILSVZaTlA" TargetMode="External"/><Relationship Id="rId45" Type="http://schemas.openxmlformats.org/officeDocument/2006/relationships/hyperlink" Target="https://zoom.us/meeting/register/tJAsde2orz0vH92YC0xR7GEs24d2wUXdKwIS" TargetMode="External"/><Relationship Id="rId53" Type="http://schemas.openxmlformats.org/officeDocument/2006/relationships/comments" Target="../comments1.xml"/><Relationship Id="rId5" Type="http://schemas.openxmlformats.org/officeDocument/2006/relationships/hyperlink" Target="https://zoom.us/meeting/register/tJcscO6opzMtHtyaITjxlubv6TxPRLsMUwZ5" TargetMode="External"/><Relationship Id="rId15" Type="http://schemas.openxmlformats.org/officeDocument/2006/relationships/hyperlink" Target="https://zoom.us/meeting/register/tJ0lfu2rpz4jG9Gj2muiblWvTa8ORL6qEy-S" TargetMode="External"/><Relationship Id="rId23" Type="http://schemas.openxmlformats.org/officeDocument/2006/relationships/hyperlink" Target="https://zoom.us/meeting/register/tJ0rcOiuqjgsHdBIGceT3H7JQ2CNPYML7jJJ" TargetMode="External"/><Relationship Id="rId28" Type="http://schemas.openxmlformats.org/officeDocument/2006/relationships/hyperlink" Target="https://zoom.us/meeting/register/tJMtceGtrzgpGtQ9S93aPKpNh8EQGxcWF4mz" TargetMode="External"/><Relationship Id="rId36" Type="http://schemas.openxmlformats.org/officeDocument/2006/relationships/hyperlink" Target="https://zoom.us/meeting/register/tJMsf-ChrTgiGNKyk5IswBPuFG5yaJcUw8ov" TargetMode="External"/><Relationship Id="rId49" Type="http://schemas.openxmlformats.org/officeDocument/2006/relationships/printerSettings" Target="../printerSettings/printerSettings3.bin"/><Relationship Id="rId10" Type="http://schemas.openxmlformats.org/officeDocument/2006/relationships/hyperlink" Target="https://zoom.us/meeting/register/tJIsfuqvpjsuEt3c5nlWoOxbsSblzUx8yKo3" TargetMode="External"/><Relationship Id="rId19" Type="http://schemas.openxmlformats.org/officeDocument/2006/relationships/hyperlink" Target="https://zoom.us/meeting/register/tJctcOuqpzIrG9SchuI4vdtTSFw3yqb91yrk" TargetMode="External"/><Relationship Id="rId31" Type="http://schemas.openxmlformats.org/officeDocument/2006/relationships/hyperlink" Target="https://zoom.us/meeting/register/tJApduGqqj0uHtMocI9aDRHdNQzy6f1GmJpJ" TargetMode="External"/><Relationship Id="rId44" Type="http://schemas.openxmlformats.org/officeDocument/2006/relationships/hyperlink" Target="https://zoom.us/meeting/register/tJYqcuisqTwpH9EmLNEj4WM4ytSOFAsBTqWT" TargetMode="External"/><Relationship Id="rId52" Type="http://schemas.openxmlformats.org/officeDocument/2006/relationships/table" Target="../tables/table1.xml"/><Relationship Id="rId4" Type="http://schemas.openxmlformats.org/officeDocument/2006/relationships/hyperlink" Target="https://zoom.us/meeting/register/tJcqdeupqTMtEtBKUKrXt87maV5oL_ydwGDP" TargetMode="External"/><Relationship Id="rId9" Type="http://schemas.openxmlformats.org/officeDocument/2006/relationships/hyperlink" Target="https://zoom.us/meeting/register/tJYodeCppjIjGtbw34PMZD4reljKSK5Nguy4" TargetMode="External"/><Relationship Id="rId14" Type="http://schemas.openxmlformats.org/officeDocument/2006/relationships/hyperlink" Target="https://zoom.us/meeting/register/tJ0qc-2hrj0jHdYSar56gw7-PAL1_LT7S0HW" TargetMode="External"/><Relationship Id="rId22" Type="http://schemas.openxmlformats.org/officeDocument/2006/relationships/hyperlink" Target="https://zoom.us/meeting/register/tJAvduGhqT8uGtXFMiJBJyhwhqIwyWY2MmUh" TargetMode="External"/><Relationship Id="rId27" Type="http://schemas.openxmlformats.org/officeDocument/2006/relationships/hyperlink" Target="https://zoom.us/meeting/register/tJItd-yurD4sE9TPxfel2i85r14e6A7-x0Qx" TargetMode="External"/><Relationship Id="rId30" Type="http://schemas.openxmlformats.org/officeDocument/2006/relationships/hyperlink" Target="https://zoom.us/meeting/register/tJwvf-qrpjooH9yOqrdGAbOnvNFnMBGty2eK" TargetMode="External"/><Relationship Id="rId35" Type="http://schemas.openxmlformats.org/officeDocument/2006/relationships/hyperlink" Target="https://zoom.us/meeting/register/tJclcuquqjoqGtGOWgWxOVTPt_IjVeAi5HWR" TargetMode="External"/><Relationship Id="rId43" Type="http://schemas.openxmlformats.org/officeDocument/2006/relationships/hyperlink" Target="https://zoom.us/meeting/register/tJUkduqvqjssH9L77ZeXnHI3U6kuzAzPnFI5" TargetMode="External"/><Relationship Id="rId48" Type="http://schemas.openxmlformats.org/officeDocument/2006/relationships/hyperlink" Target="https://zoom.us/meeting/register/tJIud-CurDoqHtAvcJXqmFCQ1SOb1njyi4T0" TargetMode="External"/><Relationship Id="rId8" Type="http://schemas.openxmlformats.org/officeDocument/2006/relationships/hyperlink" Target="https://zoom.us/meeting/register/tJItce-grTItH9P1fAAOHrVaQT9T8u31DTzh" TargetMode="External"/><Relationship Id="rId5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87"/>
  <sheetViews>
    <sheetView showGridLines="0" zoomScale="90" zoomScaleNormal="90" workbookViewId="0">
      <selection activeCell="AQ53" sqref="AQ53"/>
    </sheetView>
  </sheetViews>
  <sheetFormatPr defaultRowHeight="12.5" x14ac:dyDescent="0.25"/>
  <cols>
    <col min="1" max="1" width="4.81640625" customWidth="1"/>
    <col min="2" max="2" width="41.269531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 min="27" max="27" width="7.453125" hidden="1" customWidth="1"/>
    <col min="28" max="28" width="6.54296875" hidden="1" customWidth="1"/>
    <col min="29" max="29" width="17.1796875" hidden="1" customWidth="1"/>
    <col min="30" max="30" width="10.26953125" hidden="1" customWidth="1"/>
    <col min="31" max="41" width="0" hidden="1" customWidth="1"/>
    <col min="43" max="43" width="32.26953125" customWidth="1"/>
    <col min="44" max="44" width="44.26953125" customWidth="1"/>
    <col min="45" max="45" width="34.54296875" customWidth="1"/>
    <col min="46" max="46" width="59.26953125" customWidth="1"/>
    <col min="48" max="48" width="36.1796875" bestFit="1" customWidth="1"/>
    <col min="50" max="50" width="36.1796875" bestFit="1" customWidth="1"/>
    <col min="52" max="52" width="36.1796875" bestFit="1" customWidth="1"/>
  </cols>
  <sheetData>
    <row r="1" spans="1:51" s="3" customFormat="1" ht="15" customHeight="1" x14ac:dyDescent="0.2">
      <c r="A1" s="174">
        <f>DATE(AD18,AD20,1)</f>
        <v>45017</v>
      </c>
      <c r="B1" s="174"/>
      <c r="C1" s="174"/>
      <c r="D1" s="174"/>
      <c r="E1" s="174"/>
      <c r="F1" s="174"/>
      <c r="G1" s="174"/>
      <c r="H1" s="174"/>
      <c r="I1" s="11"/>
      <c r="J1" s="11"/>
      <c r="K1" s="177">
        <f>DATE(YEAR(A1),MONTH(A1)-1,1)</f>
        <v>44986</v>
      </c>
      <c r="L1" s="177"/>
      <c r="M1" s="177"/>
      <c r="N1" s="177"/>
      <c r="O1" s="177"/>
      <c r="P1" s="177"/>
      <c r="Q1" s="177"/>
      <c r="S1" s="177">
        <f>DATE(YEAR(A1),MONTH(A1)+1,1)</f>
        <v>45047</v>
      </c>
      <c r="T1" s="177"/>
      <c r="U1" s="177"/>
      <c r="V1" s="177"/>
      <c r="W1" s="177"/>
      <c r="X1" s="177"/>
      <c r="Y1" s="177"/>
    </row>
    <row r="2" spans="1:51" s="3" customFormat="1" ht="11.25" customHeight="1" x14ac:dyDescent="0.25">
      <c r="A2" s="174"/>
      <c r="B2" s="174"/>
      <c r="C2" s="174"/>
      <c r="D2" s="174"/>
      <c r="E2" s="174"/>
      <c r="F2" s="174"/>
      <c r="G2" s="174"/>
      <c r="H2" s="174"/>
      <c r="I2" s="11"/>
      <c r="J2" s="11"/>
      <c r="K2" s="32" t="str">
        <f>INDEX({"S";"M";"T";"W";"T";"F";"S"},1+MOD(start_day+1-2,7))</f>
        <v>S</v>
      </c>
      <c r="L2" s="32" t="str">
        <f>INDEX({"S";"M";"T";"W";"T";"F";"S"},1+MOD(start_day+2-2,7))</f>
        <v>M</v>
      </c>
      <c r="M2" s="32" t="str">
        <f>INDEX({"S";"M";"T";"W";"T";"F";"S"},1+MOD(start_day+3-2,7))</f>
        <v>T</v>
      </c>
      <c r="N2" s="32" t="str">
        <f>INDEX({"S";"M";"T";"W";"T";"F";"S"},1+MOD(start_day+4-2,7))</f>
        <v>W</v>
      </c>
      <c r="O2" s="32" t="str">
        <f>INDEX({"S";"M";"T";"W";"T";"F";"S"},1+MOD(start_day+5-2,7))</f>
        <v>T</v>
      </c>
      <c r="P2" s="32" t="str">
        <f>INDEX({"S";"M";"T";"W";"T";"F";"S"},1+MOD(start_day+6-2,7))</f>
        <v>F</v>
      </c>
      <c r="Q2" s="32" t="str">
        <f>INDEX({"S";"M";"T";"W";"T";"F";"S"},1+MOD(start_day+7-2,7))</f>
        <v>S</v>
      </c>
      <c r="S2" s="32" t="str">
        <f>INDEX({"S";"M";"T";"W";"T";"F";"S"},1+MOD(start_day+1-2,7))</f>
        <v>S</v>
      </c>
      <c r="T2" s="32" t="str">
        <f>INDEX({"S";"M";"T";"W";"T";"F";"S"},1+MOD(start_day+2-2,7))</f>
        <v>M</v>
      </c>
      <c r="U2" s="32" t="str">
        <f>INDEX({"S";"M";"T";"W";"T";"F";"S"},1+MOD(start_day+3-2,7))</f>
        <v>T</v>
      </c>
      <c r="V2" s="32" t="str">
        <f>INDEX({"S";"M";"T";"W";"T";"F";"S"},1+MOD(start_day+4-2,7))</f>
        <v>W</v>
      </c>
      <c r="W2" s="32" t="str">
        <f>INDEX({"S";"M";"T";"W";"T";"F";"S"},1+MOD(start_day+5-2,7))</f>
        <v>T</v>
      </c>
      <c r="X2" s="32" t="str">
        <f>INDEX({"S";"M";"T";"W";"T";"F";"S"},1+MOD(start_day+6-2,7))</f>
        <v>F</v>
      </c>
      <c r="Y2" s="32" t="str">
        <f>INDEX({"S";"M";"T";"W";"T";"F";"S"},1+MOD(start_day+7-2,7))</f>
        <v>S</v>
      </c>
    </row>
    <row r="3" spans="1:51" s="4" customFormat="1" ht="9" customHeight="1" x14ac:dyDescent="0.2">
      <c r="A3" s="174"/>
      <c r="B3" s="174"/>
      <c r="C3" s="174"/>
      <c r="D3" s="174"/>
      <c r="E3" s="174"/>
      <c r="F3" s="174"/>
      <c r="G3" s="174"/>
      <c r="H3" s="174"/>
      <c r="I3" s="11"/>
      <c r="J3" s="11"/>
      <c r="K3" s="19" t="str">
        <f t="shared" ref="K3:Q8" si="0">IF(MONTH($K$1)&lt;&gt;MONTH($K$1-(WEEKDAY($K$1,1)-(start_day-1))-IF((WEEKDAY($K$1,1)-(start_day-1))&lt;=0,7,0)+(ROW(K3)-ROW($K$3))*7+(COLUMN(K3)-COLUMN($K$3)+1)),"",$K$1-(WEEKDAY($K$1,1)-(start_day-1))-IF((WEEKDAY($K$1,1)-(start_day-1))&lt;=0,7,0)+(ROW(K3)-ROW($K$3))*7+(COLUMN(K3)-COLUMN($K$3)+1))</f>
        <v/>
      </c>
      <c r="L3" s="19" t="str">
        <f t="shared" si="0"/>
        <v/>
      </c>
      <c r="M3" s="19" t="str">
        <f t="shared" si="0"/>
        <v/>
      </c>
      <c r="N3" s="19">
        <f t="shared" si="0"/>
        <v>44986</v>
      </c>
      <c r="O3" s="19">
        <f t="shared" si="0"/>
        <v>44987</v>
      </c>
      <c r="P3" s="19">
        <f t="shared" si="0"/>
        <v>44988</v>
      </c>
      <c r="Q3" s="19">
        <f t="shared" si="0"/>
        <v>44989</v>
      </c>
      <c r="R3" s="3"/>
      <c r="S3" s="19" t="str">
        <f t="shared" ref="S3:Y8" si="1">IF(MONTH($S$1)&lt;&gt;MONTH($S$1-(WEEKDAY($S$1,1)-(start_day-1))-IF((WEEKDAY($S$1,1)-(start_day-1))&lt;=0,7,0)+(ROW(S3)-ROW($S$3))*7+(COLUMN(S3)-COLUMN($S$3)+1)),"",$S$1-(WEEKDAY($S$1,1)-(start_day-1))-IF((WEEKDAY($S$1,1)-(start_day-1))&lt;=0,7,0)+(ROW(S3)-ROW($S$3))*7+(COLUMN(S3)-COLUMN($S$3)+1))</f>
        <v/>
      </c>
      <c r="T3" s="19">
        <f t="shared" si="1"/>
        <v>45047</v>
      </c>
      <c r="U3" s="19">
        <f t="shared" si="1"/>
        <v>45048</v>
      </c>
      <c r="V3" s="19">
        <f t="shared" si="1"/>
        <v>45049</v>
      </c>
      <c r="W3" s="19">
        <f t="shared" si="1"/>
        <v>45050</v>
      </c>
      <c r="X3" s="19">
        <f t="shared" si="1"/>
        <v>45051</v>
      </c>
      <c r="Y3" s="19">
        <f t="shared" si="1"/>
        <v>45052</v>
      </c>
      <c r="AB3" s="3"/>
      <c r="AC3" s="3"/>
      <c r="AD3" s="3"/>
      <c r="AE3" s="3"/>
    </row>
    <row r="4" spans="1:51" s="4" customFormat="1" ht="9" customHeight="1" x14ac:dyDescent="0.2">
      <c r="A4" s="174"/>
      <c r="B4" s="174"/>
      <c r="C4" s="174"/>
      <c r="D4" s="174"/>
      <c r="E4" s="174"/>
      <c r="F4" s="174"/>
      <c r="G4" s="174"/>
      <c r="H4" s="174"/>
      <c r="I4" s="11"/>
      <c r="J4" s="11"/>
      <c r="K4" s="19">
        <f t="shared" si="0"/>
        <v>44990</v>
      </c>
      <c r="L4" s="19">
        <f t="shared" si="0"/>
        <v>44991</v>
      </c>
      <c r="M4" s="19">
        <f t="shared" si="0"/>
        <v>44992</v>
      </c>
      <c r="N4" s="19">
        <f t="shared" si="0"/>
        <v>44993</v>
      </c>
      <c r="O4" s="19">
        <f t="shared" si="0"/>
        <v>44994</v>
      </c>
      <c r="P4" s="19">
        <f t="shared" si="0"/>
        <v>44995</v>
      </c>
      <c r="Q4" s="19">
        <f t="shared" si="0"/>
        <v>44996</v>
      </c>
      <c r="R4" s="3"/>
      <c r="S4" s="19">
        <f t="shared" si="1"/>
        <v>45053</v>
      </c>
      <c r="T4" s="19">
        <f t="shared" si="1"/>
        <v>45054</v>
      </c>
      <c r="U4" s="19">
        <f t="shared" si="1"/>
        <v>45055</v>
      </c>
      <c r="V4" s="19">
        <f t="shared" si="1"/>
        <v>45056</v>
      </c>
      <c r="W4" s="19">
        <f t="shared" si="1"/>
        <v>45057</v>
      </c>
      <c r="X4" s="19">
        <f t="shared" si="1"/>
        <v>45058</v>
      </c>
      <c r="Y4" s="19">
        <f t="shared" si="1"/>
        <v>45059</v>
      </c>
      <c r="AB4" s="3"/>
      <c r="AC4" s="3"/>
      <c r="AD4" s="3"/>
      <c r="AE4" s="3"/>
    </row>
    <row r="5" spans="1:51" s="4" customFormat="1" ht="9" customHeight="1" x14ac:dyDescent="0.2">
      <c r="A5" s="174"/>
      <c r="B5" s="174"/>
      <c r="C5" s="174"/>
      <c r="D5" s="174"/>
      <c r="E5" s="174"/>
      <c r="F5" s="174"/>
      <c r="G5" s="174"/>
      <c r="H5" s="174"/>
      <c r="I5" s="11"/>
      <c r="J5" s="11"/>
      <c r="K5" s="19">
        <f t="shared" si="0"/>
        <v>44997</v>
      </c>
      <c r="L5" s="19">
        <f t="shared" si="0"/>
        <v>44998</v>
      </c>
      <c r="M5" s="19">
        <f t="shared" si="0"/>
        <v>44999</v>
      </c>
      <c r="N5" s="19">
        <f t="shared" si="0"/>
        <v>45000</v>
      </c>
      <c r="O5" s="19">
        <f t="shared" si="0"/>
        <v>45001</v>
      </c>
      <c r="P5" s="19">
        <f t="shared" si="0"/>
        <v>45002</v>
      </c>
      <c r="Q5" s="19">
        <f t="shared" si="0"/>
        <v>45003</v>
      </c>
      <c r="R5" s="3"/>
      <c r="S5" s="19">
        <f t="shared" si="1"/>
        <v>45060</v>
      </c>
      <c r="T5" s="19">
        <f t="shared" si="1"/>
        <v>45061</v>
      </c>
      <c r="U5" s="19">
        <f t="shared" si="1"/>
        <v>45062</v>
      </c>
      <c r="V5" s="19">
        <f t="shared" si="1"/>
        <v>45063</v>
      </c>
      <c r="W5" s="19">
        <f t="shared" si="1"/>
        <v>45064</v>
      </c>
      <c r="X5" s="19">
        <f t="shared" si="1"/>
        <v>45065</v>
      </c>
      <c r="Y5" s="19">
        <f t="shared" si="1"/>
        <v>45066</v>
      </c>
      <c r="AB5" s="3"/>
      <c r="AC5" s="3"/>
      <c r="AD5" s="3"/>
      <c r="AE5" s="3"/>
    </row>
    <row r="6" spans="1:51" s="4" customFormat="1" ht="9" customHeight="1" x14ac:dyDescent="0.2">
      <c r="A6" s="174"/>
      <c r="B6" s="174"/>
      <c r="C6" s="174"/>
      <c r="D6" s="174"/>
      <c r="E6" s="174"/>
      <c r="F6" s="174"/>
      <c r="G6" s="174"/>
      <c r="H6" s="174"/>
      <c r="I6" s="11"/>
      <c r="J6" s="11"/>
      <c r="K6" s="19">
        <f t="shared" si="0"/>
        <v>45004</v>
      </c>
      <c r="L6" s="19">
        <f t="shared" si="0"/>
        <v>45005</v>
      </c>
      <c r="M6" s="19">
        <f t="shared" si="0"/>
        <v>45006</v>
      </c>
      <c r="N6" s="19">
        <f t="shared" si="0"/>
        <v>45007</v>
      </c>
      <c r="O6" s="19">
        <f t="shared" si="0"/>
        <v>45008</v>
      </c>
      <c r="P6" s="19">
        <f t="shared" si="0"/>
        <v>45009</v>
      </c>
      <c r="Q6" s="19">
        <f t="shared" si="0"/>
        <v>45010</v>
      </c>
      <c r="R6" s="3"/>
      <c r="S6" s="19">
        <f t="shared" si="1"/>
        <v>45067</v>
      </c>
      <c r="T6" s="19">
        <f t="shared" si="1"/>
        <v>45068</v>
      </c>
      <c r="U6" s="19">
        <f t="shared" si="1"/>
        <v>45069</v>
      </c>
      <c r="V6" s="19">
        <f t="shared" si="1"/>
        <v>45070</v>
      </c>
      <c r="W6" s="19">
        <f t="shared" si="1"/>
        <v>45071</v>
      </c>
      <c r="X6" s="19">
        <f t="shared" si="1"/>
        <v>45072</v>
      </c>
      <c r="Y6" s="19">
        <f t="shared" si="1"/>
        <v>45073</v>
      </c>
      <c r="AB6" s="3"/>
      <c r="AC6" s="3"/>
      <c r="AD6" s="3"/>
      <c r="AE6" s="3"/>
    </row>
    <row r="7" spans="1:51" s="4" customFormat="1" ht="9" customHeight="1" x14ac:dyDescent="0.2">
      <c r="A7" s="174"/>
      <c r="B7" s="174"/>
      <c r="C7" s="174"/>
      <c r="D7" s="174"/>
      <c r="E7" s="174"/>
      <c r="F7" s="174"/>
      <c r="G7" s="174"/>
      <c r="H7" s="174"/>
      <c r="I7" s="11"/>
      <c r="J7" s="11"/>
      <c r="K7" s="19">
        <f t="shared" si="0"/>
        <v>45011</v>
      </c>
      <c r="L7" s="19">
        <f t="shared" si="0"/>
        <v>45012</v>
      </c>
      <c r="M7" s="19">
        <f t="shared" si="0"/>
        <v>45013</v>
      </c>
      <c r="N7" s="19">
        <f t="shared" si="0"/>
        <v>45014</v>
      </c>
      <c r="O7" s="19">
        <f t="shared" si="0"/>
        <v>45015</v>
      </c>
      <c r="P7" s="19">
        <f t="shared" si="0"/>
        <v>45016</v>
      </c>
      <c r="Q7" s="19" t="str">
        <f t="shared" si="0"/>
        <v/>
      </c>
      <c r="R7" s="3"/>
      <c r="S7" s="19">
        <f t="shared" si="1"/>
        <v>45074</v>
      </c>
      <c r="T7" s="19">
        <f t="shared" si="1"/>
        <v>45075</v>
      </c>
      <c r="U7" s="19">
        <f t="shared" si="1"/>
        <v>45076</v>
      </c>
      <c r="V7" s="19">
        <f t="shared" si="1"/>
        <v>45077</v>
      </c>
      <c r="W7" s="19" t="str">
        <f t="shared" si="1"/>
        <v/>
      </c>
      <c r="X7" s="19" t="str">
        <f t="shared" si="1"/>
        <v/>
      </c>
      <c r="Y7" s="19" t="str">
        <f t="shared" si="1"/>
        <v/>
      </c>
      <c r="AB7" s="3"/>
      <c r="AC7" s="3"/>
      <c r="AD7" s="3"/>
      <c r="AE7" s="3"/>
    </row>
    <row r="8" spans="1:51" s="5" customFormat="1" ht="9" customHeight="1" thickBot="1" x14ac:dyDescent="0.3">
      <c r="A8" s="23"/>
      <c r="B8" s="23"/>
      <c r="C8" s="23"/>
      <c r="D8" s="23"/>
      <c r="E8" s="23"/>
      <c r="F8" s="23"/>
      <c r="G8" s="23"/>
      <c r="H8" s="23"/>
      <c r="I8" s="22"/>
      <c r="J8" s="22"/>
      <c r="K8" s="19" t="str">
        <f t="shared" si="0"/>
        <v/>
      </c>
      <c r="L8" s="19" t="str">
        <f t="shared" si="0"/>
        <v/>
      </c>
      <c r="M8" s="19" t="str">
        <f t="shared" si="0"/>
        <v/>
      </c>
      <c r="N8" s="19" t="str">
        <f t="shared" si="0"/>
        <v/>
      </c>
      <c r="O8" s="19" t="str">
        <f t="shared" si="0"/>
        <v/>
      </c>
      <c r="P8" s="19" t="str">
        <f t="shared" si="0"/>
        <v/>
      </c>
      <c r="Q8" s="19" t="str">
        <f t="shared" si="0"/>
        <v/>
      </c>
      <c r="R8" s="20"/>
      <c r="S8" s="19" t="str">
        <f t="shared" si="1"/>
        <v/>
      </c>
      <c r="T8" s="19" t="str">
        <f t="shared" si="1"/>
        <v/>
      </c>
      <c r="U8" s="19" t="str">
        <f t="shared" si="1"/>
        <v/>
      </c>
      <c r="V8" s="19" t="str">
        <f t="shared" si="1"/>
        <v/>
      </c>
      <c r="W8" s="19" t="str">
        <f t="shared" si="1"/>
        <v/>
      </c>
      <c r="X8" s="19" t="str">
        <f t="shared" si="1"/>
        <v/>
      </c>
      <c r="Y8" s="19" t="str">
        <f t="shared" si="1"/>
        <v/>
      </c>
      <c r="Z8" s="21"/>
    </row>
    <row r="9" spans="1:51" s="1" customFormat="1" ht="21" customHeight="1" x14ac:dyDescent="0.35">
      <c r="A9" s="175">
        <f>A10</f>
        <v>45011</v>
      </c>
      <c r="B9" s="176"/>
      <c r="C9" s="176">
        <f>C10</f>
        <v>45012</v>
      </c>
      <c r="D9" s="176"/>
      <c r="E9" s="176">
        <f>E10</f>
        <v>45013</v>
      </c>
      <c r="F9" s="176"/>
      <c r="G9" s="176">
        <f>G10</f>
        <v>45014</v>
      </c>
      <c r="H9" s="176"/>
      <c r="I9" s="176">
        <f>I10</f>
        <v>45015</v>
      </c>
      <c r="J9" s="176"/>
      <c r="K9" s="176">
        <f>K10</f>
        <v>45016</v>
      </c>
      <c r="L9" s="176"/>
      <c r="M9" s="176"/>
      <c r="N9" s="176"/>
      <c r="O9" s="176"/>
      <c r="P9" s="176"/>
      <c r="Q9" s="176"/>
      <c r="R9" s="176"/>
      <c r="S9" s="176"/>
      <c r="T9" s="176"/>
      <c r="U9" s="176"/>
      <c r="V9" s="176"/>
      <c r="W9" s="176"/>
      <c r="X9" s="176"/>
      <c r="Y9" s="176"/>
      <c r="Z9" s="178"/>
      <c r="AB9" s="30" t="s">
        <v>19</v>
      </c>
      <c r="AC9" s="28"/>
      <c r="AD9" s="28"/>
      <c r="AE9" s="28"/>
      <c r="AF9" s="28"/>
      <c r="AQ9" s="69" t="s">
        <v>20</v>
      </c>
      <c r="AR9" s="70" t="s">
        <v>21</v>
      </c>
      <c r="AS9" s="71" t="s">
        <v>22</v>
      </c>
      <c r="AT9" s="72" t="s">
        <v>23</v>
      </c>
    </row>
    <row r="10" spans="1:51" s="1" customFormat="1" ht="18" x14ac:dyDescent="0.3">
      <c r="A10" s="14">
        <f>$A$1-(WEEKDAY($A$1,1)-(start_day-1))-IF((WEEKDAY($A$1,1)-(start_day-1))&lt;=0,7,0)+1</f>
        <v>45011</v>
      </c>
      <c r="B10" s="15"/>
      <c r="C10" s="12">
        <f>A10+1</f>
        <v>45012</v>
      </c>
      <c r="D10" s="13"/>
      <c r="E10" s="12">
        <f>C10+1</f>
        <v>45013</v>
      </c>
      <c r="F10" s="13"/>
      <c r="G10" s="12">
        <f>E10+1</f>
        <v>45014</v>
      </c>
      <c r="H10" s="13"/>
      <c r="I10" s="12">
        <f>G10+1</f>
        <v>45015</v>
      </c>
      <c r="J10" s="13"/>
      <c r="K10" s="152">
        <f>I10+1</f>
        <v>45016</v>
      </c>
      <c r="L10" s="153"/>
      <c r="M10" s="160"/>
      <c r="N10" s="160"/>
      <c r="O10" s="160"/>
      <c r="P10" s="160"/>
      <c r="Q10" s="160"/>
      <c r="R10" s="161"/>
      <c r="S10" s="148">
        <f>K10+1</f>
        <v>45017</v>
      </c>
      <c r="T10" s="149"/>
      <c r="U10" s="150"/>
      <c r="V10" s="150"/>
      <c r="W10" s="150"/>
      <c r="X10" s="150"/>
      <c r="Y10" s="150"/>
      <c r="Z10" s="151"/>
      <c r="AB10" s="31" t="s">
        <v>24</v>
      </c>
      <c r="AC10" s="29"/>
      <c r="AD10" s="29"/>
      <c r="AE10" s="29"/>
      <c r="AF10" s="29"/>
      <c r="AQ10" s="43" t="s">
        <v>3</v>
      </c>
      <c r="AR10" s="44" t="s">
        <v>2</v>
      </c>
      <c r="AS10" s="45" t="s">
        <v>0</v>
      </c>
      <c r="AT10" s="46" t="s">
        <v>4</v>
      </c>
    </row>
    <row r="11" spans="1:51" s="1" customFormat="1" ht="15" x14ac:dyDescent="0.25">
      <c r="A11" s="139"/>
      <c r="B11" s="140"/>
      <c r="C11" s="145"/>
      <c r="D11" s="146"/>
      <c r="E11" s="145"/>
      <c r="F11" s="146"/>
      <c r="G11" s="145"/>
      <c r="H11" s="146"/>
      <c r="I11" s="145"/>
      <c r="J11" s="146"/>
      <c r="K11" s="145"/>
      <c r="L11" s="147"/>
      <c r="M11" s="147"/>
      <c r="N11" s="147"/>
      <c r="O11" s="147"/>
      <c r="P11" s="147"/>
      <c r="Q11" s="147"/>
      <c r="R11" s="146"/>
      <c r="S11" s="139"/>
      <c r="T11" s="140"/>
      <c r="U11" s="140"/>
      <c r="V11" s="140"/>
      <c r="W11" s="140"/>
      <c r="X11" s="140"/>
      <c r="Y11" s="140"/>
      <c r="Z11" s="141"/>
      <c r="AQ11" s="47"/>
      <c r="AR11" s="48" t="s">
        <v>25</v>
      </c>
      <c r="AS11" s="49" t="s">
        <v>1</v>
      </c>
      <c r="AT11" s="50" t="s">
        <v>5</v>
      </c>
    </row>
    <row r="12" spans="1:51" s="1" customFormat="1" ht="15" x14ac:dyDescent="0.25">
      <c r="A12" s="139"/>
      <c r="B12" s="140"/>
      <c r="C12" s="145"/>
      <c r="D12" s="146"/>
      <c r="E12" s="145"/>
      <c r="F12" s="146"/>
      <c r="G12" s="145"/>
      <c r="H12" s="146"/>
      <c r="I12" s="145"/>
      <c r="J12" s="146"/>
      <c r="K12" s="145"/>
      <c r="L12" s="147"/>
      <c r="M12" s="147"/>
      <c r="N12" s="147"/>
      <c r="O12" s="147"/>
      <c r="P12" s="147"/>
      <c r="Q12" s="147"/>
      <c r="R12" s="146"/>
      <c r="S12" s="139"/>
      <c r="T12" s="140"/>
      <c r="U12" s="140"/>
      <c r="V12" s="140"/>
      <c r="W12" s="140"/>
      <c r="X12" s="140"/>
      <c r="Y12" s="140"/>
      <c r="Z12" s="141"/>
      <c r="AQ12" s="51"/>
      <c r="AR12" s="52" t="s">
        <v>6</v>
      </c>
      <c r="AS12" s="53" t="s">
        <v>8</v>
      </c>
      <c r="AT12" s="50" t="s">
        <v>26</v>
      </c>
    </row>
    <row r="13" spans="1:51" s="1" customFormat="1" ht="15" x14ac:dyDescent="0.25">
      <c r="A13" s="139"/>
      <c r="B13" s="140"/>
      <c r="C13" s="145"/>
      <c r="D13" s="146"/>
      <c r="E13" s="145"/>
      <c r="F13" s="146"/>
      <c r="G13" s="145"/>
      <c r="H13" s="146"/>
      <c r="I13" s="145"/>
      <c r="J13" s="146"/>
      <c r="K13" s="145"/>
      <c r="L13" s="147"/>
      <c r="M13" s="147"/>
      <c r="N13" s="147"/>
      <c r="O13" s="147"/>
      <c r="P13" s="147"/>
      <c r="Q13" s="147"/>
      <c r="R13" s="146"/>
      <c r="S13" s="139"/>
      <c r="T13" s="140"/>
      <c r="U13" s="140"/>
      <c r="V13" s="140"/>
      <c r="W13" s="140"/>
      <c r="X13" s="140"/>
      <c r="Y13" s="140"/>
      <c r="Z13" s="141"/>
      <c r="AQ13" s="51"/>
      <c r="AR13" s="53" t="s">
        <v>9</v>
      </c>
      <c r="AS13" s="49" t="s">
        <v>27</v>
      </c>
      <c r="AT13" s="54" t="s">
        <v>7</v>
      </c>
    </row>
    <row r="14" spans="1:51" s="1" customFormat="1" ht="15" x14ac:dyDescent="0.25">
      <c r="A14" s="139"/>
      <c r="B14" s="140"/>
      <c r="C14" s="145"/>
      <c r="D14" s="146"/>
      <c r="E14" s="145"/>
      <c r="F14" s="146"/>
      <c r="G14" s="145"/>
      <c r="H14" s="146"/>
      <c r="I14" s="145"/>
      <c r="J14" s="146"/>
      <c r="K14" s="145"/>
      <c r="L14" s="147"/>
      <c r="M14" s="147"/>
      <c r="N14" s="147"/>
      <c r="O14" s="147"/>
      <c r="P14" s="147"/>
      <c r="Q14" s="147"/>
      <c r="R14" s="146"/>
      <c r="S14" s="139"/>
      <c r="T14" s="140"/>
      <c r="U14" s="140"/>
      <c r="V14" s="140"/>
      <c r="W14" s="140"/>
      <c r="X14" s="140"/>
      <c r="Y14" s="140"/>
      <c r="Z14" s="141"/>
      <c r="AQ14" s="55"/>
      <c r="AR14" s="56" t="s">
        <v>11</v>
      </c>
      <c r="AS14" s="57"/>
      <c r="AT14" s="50" t="s">
        <v>10</v>
      </c>
    </row>
    <row r="15" spans="1:51" s="2" customFormat="1" ht="17.25" customHeight="1" x14ac:dyDescent="0.25">
      <c r="A15" s="142"/>
      <c r="B15" s="143"/>
      <c r="C15" s="157"/>
      <c r="D15" s="158"/>
      <c r="E15" s="157"/>
      <c r="F15" s="158"/>
      <c r="G15" s="157"/>
      <c r="H15" s="158"/>
      <c r="I15" s="157"/>
      <c r="J15" s="158"/>
      <c r="K15" s="157"/>
      <c r="L15" s="169"/>
      <c r="M15" s="169"/>
      <c r="N15" s="169"/>
      <c r="O15" s="169"/>
      <c r="P15" s="169"/>
      <c r="Q15" s="169"/>
      <c r="R15" s="158"/>
      <c r="S15" s="142"/>
      <c r="T15" s="143"/>
      <c r="U15" s="143"/>
      <c r="V15" s="143"/>
      <c r="W15" s="143"/>
      <c r="X15" s="143"/>
      <c r="Y15" s="143"/>
      <c r="Z15" s="144"/>
      <c r="AA15" s="1"/>
      <c r="AQ15" s="58"/>
      <c r="AR15" s="59"/>
      <c r="AS15" s="48"/>
      <c r="AT15" s="60"/>
      <c r="AU15" s="41"/>
      <c r="AW15" s="41"/>
      <c r="AY15" s="41"/>
    </row>
    <row r="16" spans="1:51" s="1" customFormat="1" ht="18.75" customHeight="1" x14ac:dyDescent="0.25">
      <c r="A16" s="14">
        <f>S10+1</f>
        <v>45018</v>
      </c>
      <c r="B16" s="15"/>
      <c r="C16" s="12">
        <f>A16+1</f>
        <v>45019</v>
      </c>
      <c r="D16" s="13"/>
      <c r="E16" s="12">
        <f>C16+1</f>
        <v>45020</v>
      </c>
      <c r="F16" s="13"/>
      <c r="G16" s="12">
        <f>E16+1</f>
        <v>45021</v>
      </c>
      <c r="H16" s="13"/>
      <c r="I16" s="12">
        <f>G16+1</f>
        <v>45022</v>
      </c>
      <c r="J16" s="13"/>
      <c r="K16" s="152">
        <f>I16+1</f>
        <v>45023</v>
      </c>
      <c r="L16" s="153"/>
      <c r="M16" s="160"/>
      <c r="N16" s="160"/>
      <c r="O16" s="160"/>
      <c r="P16" s="160"/>
      <c r="Q16" s="160"/>
      <c r="R16" s="161"/>
      <c r="S16" s="148">
        <f>K16+1</f>
        <v>45024</v>
      </c>
      <c r="T16" s="149"/>
      <c r="U16" s="150"/>
      <c r="V16" s="150"/>
      <c r="W16" s="150"/>
      <c r="X16" s="150"/>
      <c r="Y16" s="150"/>
      <c r="Z16" s="151"/>
      <c r="AB16" s="24" t="s">
        <v>28</v>
      </c>
      <c r="AC16" s="10"/>
      <c r="AD16" s="10"/>
      <c r="AQ16" s="51"/>
      <c r="AR16" s="49"/>
      <c r="AS16" s="45"/>
      <c r="AT16" s="61"/>
      <c r="AU16" s="41"/>
      <c r="AW16" s="41"/>
      <c r="AY16" s="41"/>
    </row>
    <row r="17" spans="1:51" s="1" customFormat="1" ht="17.25" customHeight="1" x14ac:dyDescent="0.25">
      <c r="A17" s="173" t="s">
        <v>4</v>
      </c>
      <c r="B17" s="173"/>
      <c r="C17" s="159"/>
      <c r="D17" s="159"/>
      <c r="E17" s="159"/>
      <c r="F17" s="159"/>
      <c r="G17" s="159"/>
      <c r="H17" s="159"/>
      <c r="I17" s="159"/>
      <c r="J17" s="159"/>
      <c r="K17" s="159"/>
      <c r="L17" s="159"/>
      <c r="M17" s="159"/>
      <c r="N17" s="159"/>
      <c r="O17" s="159"/>
      <c r="P17" s="159"/>
      <c r="Q17" s="159"/>
      <c r="R17" s="159"/>
      <c r="S17" s="140"/>
      <c r="T17" s="140"/>
      <c r="U17" s="140"/>
      <c r="V17" s="140"/>
      <c r="W17" s="140"/>
      <c r="X17" s="140"/>
      <c r="Y17" s="140"/>
      <c r="Z17" s="141"/>
      <c r="AB17" s="10"/>
      <c r="AQ17" s="51"/>
      <c r="AR17" s="49"/>
      <c r="AS17" s="45"/>
      <c r="AT17" s="61"/>
      <c r="AU17" s="41"/>
      <c r="AW17" s="41"/>
      <c r="AY17" s="41"/>
    </row>
    <row r="18" spans="1:51" s="1" customFormat="1" ht="17.25" customHeight="1" x14ac:dyDescent="0.25">
      <c r="A18" s="173" t="s">
        <v>5</v>
      </c>
      <c r="B18" s="173"/>
      <c r="C18" s="159"/>
      <c r="D18" s="159"/>
      <c r="E18" s="159"/>
      <c r="F18" s="159"/>
      <c r="G18" s="159"/>
      <c r="H18" s="159"/>
      <c r="I18" s="159"/>
      <c r="J18" s="159"/>
      <c r="K18" s="159"/>
      <c r="L18" s="159"/>
      <c r="M18" s="159"/>
      <c r="N18" s="159"/>
      <c r="O18" s="159"/>
      <c r="P18" s="159"/>
      <c r="Q18" s="159"/>
      <c r="R18" s="159"/>
      <c r="S18" s="140"/>
      <c r="T18" s="140"/>
      <c r="U18" s="140"/>
      <c r="V18" s="140"/>
      <c r="W18" s="140"/>
      <c r="X18" s="140"/>
      <c r="Y18" s="140"/>
      <c r="Z18" s="141"/>
      <c r="AB18" s="10"/>
      <c r="AC18" s="25" t="s">
        <v>29</v>
      </c>
      <c r="AD18" s="26">
        <v>2023</v>
      </c>
      <c r="AQ18" s="51"/>
      <c r="AR18" s="49"/>
      <c r="AS18" s="45"/>
      <c r="AT18" s="61"/>
      <c r="AU18" s="41"/>
      <c r="AW18" s="41"/>
      <c r="AY18" s="41"/>
    </row>
    <row r="19" spans="1:51" s="1" customFormat="1" ht="15.75" customHeight="1" x14ac:dyDescent="0.25">
      <c r="A19" s="173" t="s">
        <v>30</v>
      </c>
      <c r="B19" s="173"/>
      <c r="C19" s="159"/>
      <c r="D19" s="159"/>
      <c r="E19" s="159"/>
      <c r="F19" s="159"/>
      <c r="G19" s="159"/>
      <c r="H19" s="159"/>
      <c r="I19" s="159"/>
      <c r="J19" s="159"/>
      <c r="K19" s="159"/>
      <c r="L19" s="159"/>
      <c r="M19" s="159"/>
      <c r="N19" s="159"/>
      <c r="O19" s="159"/>
      <c r="P19" s="159"/>
      <c r="Q19" s="159"/>
      <c r="R19" s="159"/>
      <c r="S19" s="140"/>
      <c r="T19" s="140"/>
      <c r="U19" s="140"/>
      <c r="V19" s="140"/>
      <c r="W19" s="140"/>
      <c r="X19" s="140"/>
      <c r="Y19" s="140"/>
      <c r="Z19" s="141"/>
      <c r="AB19" s="10"/>
      <c r="AQ19" s="62"/>
      <c r="AR19" s="59"/>
      <c r="AS19" s="63"/>
      <c r="AT19" s="64"/>
      <c r="AU19" s="41"/>
      <c r="AW19" s="41"/>
      <c r="AY19" s="41"/>
    </row>
    <row r="20" spans="1:51" s="1" customFormat="1" ht="18.75" customHeight="1" thickBot="1" x14ac:dyDescent="0.3">
      <c r="A20" s="172" t="s">
        <v>7</v>
      </c>
      <c r="B20" s="172"/>
      <c r="C20" s="159"/>
      <c r="D20" s="159"/>
      <c r="E20" s="159"/>
      <c r="F20" s="159"/>
      <c r="G20" s="159"/>
      <c r="H20" s="159"/>
      <c r="I20" s="159"/>
      <c r="J20" s="159"/>
      <c r="K20" s="159"/>
      <c r="L20" s="159"/>
      <c r="M20" s="159"/>
      <c r="N20" s="159"/>
      <c r="O20" s="159"/>
      <c r="P20" s="159"/>
      <c r="Q20" s="159"/>
      <c r="R20" s="159"/>
      <c r="S20" s="140"/>
      <c r="T20" s="140"/>
      <c r="U20" s="140"/>
      <c r="V20" s="140"/>
      <c r="W20" s="140"/>
      <c r="X20" s="140"/>
      <c r="Y20" s="140"/>
      <c r="Z20" s="141"/>
      <c r="AB20" s="10"/>
      <c r="AC20" s="25" t="s">
        <v>31</v>
      </c>
      <c r="AD20" s="26">
        <v>4</v>
      </c>
      <c r="AQ20" s="65"/>
      <c r="AR20" s="66"/>
      <c r="AS20" s="67"/>
      <c r="AT20" s="68"/>
      <c r="AU20" s="41"/>
      <c r="AW20" s="41"/>
      <c r="AY20" s="41"/>
    </row>
    <row r="21" spans="1:51" s="2" customFormat="1" ht="15" x14ac:dyDescent="0.25">
      <c r="A21" s="173" t="s">
        <v>10</v>
      </c>
      <c r="B21" s="173"/>
      <c r="C21" s="159"/>
      <c r="D21" s="159"/>
      <c r="E21" s="159"/>
      <c r="F21" s="159"/>
      <c r="G21" s="159"/>
      <c r="H21" s="159"/>
      <c r="I21" s="159"/>
      <c r="J21" s="159"/>
      <c r="K21" s="159"/>
      <c r="L21" s="159"/>
      <c r="M21" s="159"/>
      <c r="N21" s="159"/>
      <c r="O21" s="159"/>
      <c r="P21" s="159"/>
      <c r="Q21" s="159"/>
      <c r="R21" s="159"/>
      <c r="S21" s="37"/>
      <c r="T21" s="37"/>
      <c r="U21" s="37"/>
      <c r="V21" s="37"/>
      <c r="W21" s="37"/>
      <c r="X21" s="37"/>
      <c r="Y21" s="37"/>
      <c r="Z21" s="38"/>
      <c r="AA21" s="1"/>
      <c r="AB21" s="1"/>
      <c r="AC21" s="1"/>
      <c r="AD21" s="1"/>
      <c r="AE21" s="1"/>
      <c r="AU21" s="41"/>
      <c r="AW21" s="41"/>
      <c r="AY21" s="41"/>
    </row>
    <row r="22" spans="1:51" s="1" customFormat="1" ht="15.5" x14ac:dyDescent="0.25">
      <c r="A22" s="167" t="s">
        <v>0</v>
      </c>
      <c r="B22" s="167"/>
      <c r="C22" s="159"/>
      <c r="D22" s="159"/>
      <c r="E22" s="159"/>
      <c r="F22" s="159"/>
      <c r="G22" s="159"/>
      <c r="H22" s="159"/>
      <c r="I22" s="159"/>
      <c r="J22" s="159"/>
      <c r="K22" s="159"/>
      <c r="L22" s="159"/>
      <c r="M22" s="159"/>
      <c r="N22" s="159"/>
      <c r="O22" s="159"/>
      <c r="P22" s="159"/>
      <c r="Q22" s="159"/>
      <c r="R22" s="159"/>
      <c r="S22" s="37"/>
      <c r="T22" s="37"/>
      <c r="U22" s="37"/>
      <c r="V22" s="37"/>
      <c r="W22" s="37"/>
      <c r="X22" s="37"/>
      <c r="Y22" s="37"/>
      <c r="Z22" s="38"/>
      <c r="AB22" s="24" t="s">
        <v>32</v>
      </c>
      <c r="AC22" s="2"/>
      <c r="AD22" s="2"/>
      <c r="AE22" s="2"/>
      <c r="AU22" s="41"/>
      <c r="AW22" s="41"/>
      <c r="AY22" s="41"/>
    </row>
    <row r="23" spans="1:51" s="1" customFormat="1" ht="15" x14ac:dyDescent="0.25">
      <c r="A23" s="167" t="s">
        <v>6</v>
      </c>
      <c r="B23" s="167"/>
      <c r="C23" s="159"/>
      <c r="D23" s="159"/>
      <c r="E23" s="159"/>
      <c r="F23" s="159"/>
      <c r="G23" s="159"/>
      <c r="H23" s="159"/>
      <c r="I23" s="159"/>
      <c r="J23" s="159"/>
      <c r="K23" s="159"/>
      <c r="L23" s="159"/>
      <c r="M23" s="159"/>
      <c r="N23" s="159"/>
      <c r="O23" s="159"/>
      <c r="P23" s="159"/>
      <c r="Q23" s="159"/>
      <c r="R23" s="159"/>
      <c r="S23" s="37"/>
      <c r="T23" s="37"/>
      <c r="U23" s="37"/>
      <c r="V23" s="37"/>
      <c r="W23" s="37"/>
      <c r="X23" s="37"/>
      <c r="Y23" s="37"/>
      <c r="Z23" s="38"/>
      <c r="AC23" s="10"/>
      <c r="AD23" s="10"/>
      <c r="AU23" s="41"/>
      <c r="AW23" s="41"/>
      <c r="AY23" s="41"/>
    </row>
    <row r="24" spans="1:51" s="1" customFormat="1" ht="15" x14ac:dyDescent="0.25">
      <c r="A24" s="173" t="s">
        <v>8</v>
      </c>
      <c r="B24" s="173"/>
      <c r="C24" s="159"/>
      <c r="D24" s="159"/>
      <c r="E24" s="159"/>
      <c r="F24" s="159"/>
      <c r="G24" s="159"/>
      <c r="H24" s="159"/>
      <c r="I24" s="159"/>
      <c r="J24" s="159"/>
      <c r="K24" s="159"/>
      <c r="L24" s="159"/>
      <c r="M24" s="159"/>
      <c r="N24" s="159"/>
      <c r="O24" s="159"/>
      <c r="P24" s="159"/>
      <c r="Q24" s="159"/>
      <c r="R24" s="159"/>
      <c r="S24" s="37"/>
      <c r="T24" s="37"/>
      <c r="U24" s="37"/>
      <c r="V24" s="37"/>
      <c r="W24" s="37"/>
      <c r="X24" s="37"/>
      <c r="Y24" s="37"/>
      <c r="Z24" s="38"/>
      <c r="AB24" s="10"/>
      <c r="AC24" s="25" t="s">
        <v>33</v>
      </c>
      <c r="AD24" s="26">
        <v>1</v>
      </c>
      <c r="AE24" s="2"/>
      <c r="AU24" s="41"/>
      <c r="AW24" s="41"/>
      <c r="AY24" s="41"/>
    </row>
    <row r="25" spans="1:51" s="1" customFormat="1" ht="15" x14ac:dyDescent="0.25">
      <c r="A25" s="167" t="s">
        <v>25</v>
      </c>
      <c r="B25" s="167"/>
      <c r="C25" s="159"/>
      <c r="D25" s="159"/>
      <c r="E25" s="159"/>
      <c r="F25" s="159"/>
      <c r="G25" s="159"/>
      <c r="H25" s="159"/>
      <c r="I25" s="159"/>
      <c r="J25" s="159"/>
      <c r="K25" s="159"/>
      <c r="L25" s="159"/>
      <c r="M25" s="159"/>
      <c r="N25" s="159"/>
      <c r="O25" s="159"/>
      <c r="P25" s="159"/>
      <c r="Q25" s="159"/>
      <c r="R25" s="159"/>
      <c r="S25" s="37"/>
      <c r="T25" s="37"/>
      <c r="U25" s="37"/>
      <c r="V25" s="37"/>
      <c r="W25" s="37"/>
      <c r="X25" s="37"/>
      <c r="Y25" s="37"/>
      <c r="Z25" s="38"/>
      <c r="AB25" s="10"/>
      <c r="AC25" s="10"/>
      <c r="AD25" s="10"/>
      <c r="AU25" s="41"/>
      <c r="AW25" s="41"/>
      <c r="AY25" s="41"/>
    </row>
    <row r="26" spans="1:51" s="1" customFormat="1" ht="15" x14ac:dyDescent="0.25">
      <c r="A26" s="168" t="s">
        <v>3</v>
      </c>
      <c r="B26" s="168"/>
      <c r="C26" s="159"/>
      <c r="D26" s="159"/>
      <c r="E26" s="159"/>
      <c r="F26" s="159"/>
      <c r="G26" s="159"/>
      <c r="H26" s="159"/>
      <c r="I26" s="159"/>
      <c r="J26" s="159"/>
      <c r="K26" s="159"/>
      <c r="L26" s="159"/>
      <c r="M26" s="159"/>
      <c r="N26" s="159"/>
      <c r="O26" s="159"/>
      <c r="P26" s="159"/>
      <c r="Q26" s="159"/>
      <c r="R26" s="159"/>
      <c r="S26" s="37"/>
      <c r="T26" s="37"/>
      <c r="U26" s="37"/>
      <c r="V26" s="37"/>
      <c r="W26" s="37"/>
      <c r="X26" s="37"/>
      <c r="Y26" s="37"/>
      <c r="Z26" s="38"/>
      <c r="AD26" s="10"/>
      <c r="AU26" s="41"/>
      <c r="AW26" s="41"/>
      <c r="AY26" s="41"/>
    </row>
    <row r="27" spans="1:51" s="2" customFormat="1" ht="15" x14ac:dyDescent="0.25">
      <c r="A27" s="173" t="s">
        <v>2</v>
      </c>
      <c r="B27" s="173"/>
      <c r="C27" s="159"/>
      <c r="D27" s="159"/>
      <c r="E27" s="159"/>
      <c r="F27" s="159"/>
      <c r="G27" s="159"/>
      <c r="H27" s="159"/>
      <c r="I27" s="159"/>
      <c r="J27" s="159"/>
      <c r="K27" s="159"/>
      <c r="L27" s="159"/>
      <c r="M27" s="159"/>
      <c r="N27" s="159"/>
      <c r="O27" s="159"/>
      <c r="P27" s="159"/>
      <c r="Q27" s="159"/>
      <c r="R27" s="159"/>
      <c r="S27" s="37"/>
      <c r="T27" s="37"/>
      <c r="U27" s="37"/>
      <c r="V27" s="37"/>
      <c r="W27" s="37"/>
      <c r="X27" s="37"/>
      <c r="Y27" s="37"/>
      <c r="Z27" s="38"/>
      <c r="AA27" s="1"/>
      <c r="AD27" s="10"/>
      <c r="AE27" s="1"/>
      <c r="AQ27" s="1"/>
      <c r="AR27" s="1"/>
      <c r="AS27" s="1"/>
      <c r="AT27" s="1"/>
      <c r="AU27" s="41"/>
      <c r="AW27" s="41"/>
      <c r="AY27" s="41"/>
    </row>
    <row r="28" spans="1:51" s="1" customFormat="1" ht="15.5" x14ac:dyDescent="0.25">
      <c r="A28" s="173" t="s">
        <v>9</v>
      </c>
      <c r="B28" s="173"/>
      <c r="C28" s="159"/>
      <c r="D28" s="159"/>
      <c r="E28" s="159"/>
      <c r="F28" s="159"/>
      <c r="G28" s="159"/>
      <c r="H28" s="159"/>
      <c r="I28" s="159"/>
      <c r="J28" s="159"/>
      <c r="K28" s="159"/>
      <c r="L28" s="159"/>
      <c r="M28" s="159"/>
      <c r="N28" s="159"/>
      <c r="O28" s="159"/>
      <c r="P28" s="159"/>
      <c r="Q28" s="159"/>
      <c r="R28" s="159"/>
      <c r="S28" s="37"/>
      <c r="T28" s="37"/>
      <c r="U28" s="37"/>
      <c r="V28" s="37"/>
      <c r="W28" s="37"/>
      <c r="X28" s="37"/>
      <c r="Y28" s="37"/>
      <c r="Z28" s="38"/>
      <c r="AB28" s="24" t="s">
        <v>34</v>
      </c>
      <c r="AC28" s="10"/>
      <c r="AD28" s="10"/>
      <c r="AU28" s="41"/>
      <c r="AW28" s="41"/>
      <c r="AY28" s="41"/>
    </row>
    <row r="29" spans="1:51" s="1" customFormat="1" ht="12" customHeight="1" x14ac:dyDescent="0.25">
      <c r="A29" s="140"/>
      <c r="B29" s="140"/>
      <c r="C29" s="35"/>
      <c r="D29" s="34"/>
      <c r="E29" s="33"/>
      <c r="F29" s="34"/>
      <c r="G29" s="33"/>
      <c r="H29" s="34"/>
      <c r="I29" s="33"/>
      <c r="J29" s="34"/>
      <c r="K29" s="33"/>
      <c r="L29" s="35"/>
      <c r="M29" s="35"/>
      <c r="N29" s="35"/>
      <c r="O29" s="35"/>
      <c r="P29" s="35"/>
      <c r="Q29" s="35"/>
      <c r="R29" s="34"/>
      <c r="S29" s="36"/>
      <c r="T29" s="37"/>
      <c r="U29" s="37"/>
      <c r="V29" s="37"/>
      <c r="W29" s="37"/>
      <c r="X29" s="37"/>
      <c r="Y29" s="37"/>
      <c r="Z29" s="38"/>
      <c r="AB29" s="10"/>
      <c r="AC29" s="27" t="s">
        <v>35</v>
      </c>
      <c r="AD29" s="10"/>
      <c r="AQ29" s="2"/>
      <c r="AR29" s="2"/>
      <c r="AS29" s="2"/>
      <c r="AT29" s="2"/>
      <c r="AU29" s="41"/>
      <c r="AW29" s="41"/>
      <c r="AY29" s="41"/>
    </row>
    <row r="30" spans="1:51" s="1" customFormat="1" ht="13.4" customHeight="1" x14ac:dyDescent="0.25">
      <c r="A30" s="39" t="s">
        <v>36</v>
      </c>
      <c r="B30" s="39"/>
      <c r="C30" s="35"/>
      <c r="D30" s="34"/>
      <c r="E30" s="33"/>
      <c r="F30" s="34"/>
      <c r="G30" s="33"/>
      <c r="H30" s="34"/>
      <c r="I30" s="33"/>
      <c r="J30" s="34"/>
      <c r="K30" s="33"/>
      <c r="L30" s="35"/>
      <c r="M30" s="35"/>
      <c r="N30" s="35"/>
      <c r="O30" s="35"/>
      <c r="P30" s="35"/>
      <c r="Q30" s="35"/>
      <c r="R30" s="34"/>
      <c r="S30" s="36"/>
      <c r="T30" s="37"/>
      <c r="U30" s="37"/>
      <c r="V30" s="37"/>
      <c r="W30" s="37"/>
      <c r="X30" s="37"/>
      <c r="Y30" s="37"/>
      <c r="Z30" s="38"/>
      <c r="AB30" s="10"/>
      <c r="AC30" s="27" t="s">
        <v>37</v>
      </c>
      <c r="AD30" s="10"/>
      <c r="AE30" s="2"/>
      <c r="AQ30"/>
      <c r="AR30"/>
      <c r="AS30"/>
      <c r="AT30"/>
      <c r="AU30" s="41"/>
      <c r="AW30" s="41"/>
      <c r="AY30" s="41"/>
    </row>
    <row r="31" spans="1:51" s="1" customFormat="1" ht="13" x14ac:dyDescent="0.25">
      <c r="A31" s="42" t="s">
        <v>38</v>
      </c>
      <c r="B31" s="42"/>
      <c r="C31" s="35"/>
      <c r="D31" s="34"/>
      <c r="E31" s="33"/>
      <c r="F31" s="34"/>
      <c r="G31" s="33"/>
      <c r="H31" s="34"/>
      <c r="I31" s="33"/>
      <c r="J31" s="34"/>
      <c r="K31" s="33"/>
      <c r="L31" s="35"/>
      <c r="M31" s="35"/>
      <c r="N31" s="35"/>
      <c r="O31" s="35"/>
      <c r="P31" s="35"/>
      <c r="Q31" s="35"/>
      <c r="R31" s="34"/>
      <c r="S31" s="36"/>
      <c r="T31" s="37"/>
      <c r="U31" s="37"/>
      <c r="V31" s="37"/>
      <c r="W31" s="37"/>
      <c r="X31" s="37"/>
      <c r="Y31" s="37"/>
      <c r="Z31" s="38"/>
      <c r="AC31" s="10"/>
      <c r="AD31" s="10"/>
      <c r="AQ31"/>
      <c r="AR31"/>
      <c r="AS31"/>
      <c r="AT31"/>
      <c r="AU31" s="41"/>
      <c r="AW31" s="41"/>
      <c r="AY31" s="41"/>
    </row>
    <row r="32" spans="1:51" s="1" customFormat="1" ht="13" x14ac:dyDescent="0.25">
      <c r="A32" s="40" t="s">
        <v>39</v>
      </c>
      <c r="B32" s="40"/>
      <c r="C32" s="169"/>
      <c r="D32" s="158"/>
      <c r="E32" s="157"/>
      <c r="F32" s="158"/>
      <c r="G32" s="157"/>
      <c r="H32" s="158"/>
      <c r="I32" s="157"/>
      <c r="J32" s="158"/>
      <c r="K32" s="157"/>
      <c r="L32" s="169"/>
      <c r="M32" s="169"/>
      <c r="N32" s="169"/>
      <c r="O32" s="169"/>
      <c r="P32" s="169"/>
      <c r="Q32" s="169"/>
      <c r="R32" s="158"/>
      <c r="S32" s="142"/>
      <c r="T32" s="143"/>
      <c r="U32" s="143"/>
      <c r="V32" s="143"/>
      <c r="W32" s="143"/>
      <c r="X32" s="143"/>
      <c r="Y32" s="143"/>
      <c r="Z32" s="144"/>
      <c r="AD32" s="10"/>
      <c r="AQ32"/>
      <c r="AR32"/>
      <c r="AS32"/>
      <c r="AT32"/>
      <c r="AU32" s="41"/>
      <c r="AW32" s="41"/>
      <c r="AY32" s="41"/>
    </row>
    <row r="33" spans="1:51" s="2" customFormat="1" x14ac:dyDescent="0.25">
      <c r="A33" s="184"/>
      <c r="B33" s="185"/>
      <c r="C33" s="154"/>
      <c r="D33" s="156"/>
      <c r="E33" s="154"/>
      <c r="F33" s="156"/>
      <c r="G33" s="154"/>
      <c r="H33" s="156"/>
      <c r="I33" s="154"/>
      <c r="J33" s="156"/>
      <c r="K33" s="154"/>
      <c r="L33" s="155"/>
      <c r="M33" s="155"/>
      <c r="N33" s="155"/>
      <c r="O33" s="155"/>
      <c r="P33" s="155"/>
      <c r="Q33" s="155"/>
      <c r="R33" s="156"/>
      <c r="S33" s="154"/>
      <c r="T33" s="155"/>
      <c r="U33" s="155"/>
      <c r="V33" s="155"/>
      <c r="W33" s="155"/>
      <c r="X33" s="155"/>
      <c r="Y33" s="155"/>
      <c r="Z33" s="156"/>
      <c r="AA33" s="1"/>
      <c r="AD33" s="1"/>
      <c r="AE33" s="1"/>
      <c r="AQ33"/>
      <c r="AR33"/>
      <c r="AS33"/>
      <c r="AT33"/>
      <c r="AU33" s="41"/>
      <c r="AW33" s="41"/>
      <c r="AY33" s="41"/>
    </row>
    <row r="34" spans="1:51" s="1" customFormat="1" ht="18" x14ac:dyDescent="0.25">
      <c r="A34" s="14">
        <f>S16+1</f>
        <v>45025</v>
      </c>
      <c r="B34" s="15"/>
      <c r="C34" s="12">
        <f>A34+1</f>
        <v>45026</v>
      </c>
      <c r="D34" s="13"/>
      <c r="E34" s="12">
        <f>C34+1</f>
        <v>45027</v>
      </c>
      <c r="F34" s="13"/>
      <c r="G34" s="12">
        <f>E34+1</f>
        <v>45028</v>
      </c>
      <c r="H34" s="13"/>
      <c r="I34" s="12">
        <f>G34+1</f>
        <v>45029</v>
      </c>
      <c r="J34" s="13"/>
      <c r="K34" s="152">
        <f>I34+1</f>
        <v>45030</v>
      </c>
      <c r="L34" s="153"/>
      <c r="M34" s="160"/>
      <c r="N34" s="160"/>
      <c r="O34" s="160"/>
      <c r="P34" s="160"/>
      <c r="Q34" s="160"/>
      <c r="R34" s="161"/>
      <c r="S34" s="148">
        <f>K34+1</f>
        <v>45031</v>
      </c>
      <c r="T34" s="149"/>
      <c r="U34" s="150"/>
      <c r="V34" s="150"/>
      <c r="W34" s="150"/>
      <c r="X34" s="150"/>
      <c r="Y34" s="150"/>
      <c r="Z34" s="151"/>
      <c r="AB34" s="24" t="s">
        <v>40</v>
      </c>
      <c r="AC34" s="10"/>
    </row>
    <row r="35" spans="1:51" s="1" customFormat="1" ht="15" x14ac:dyDescent="0.25">
      <c r="A35" s="170" t="s">
        <v>5</v>
      </c>
      <c r="B35" s="170"/>
      <c r="C35" s="159"/>
      <c r="D35" s="159"/>
      <c r="E35" s="159"/>
      <c r="F35" s="159"/>
      <c r="G35" s="159"/>
      <c r="H35" s="159"/>
      <c r="I35" s="159"/>
      <c r="J35" s="159"/>
      <c r="K35" s="159"/>
      <c r="L35" s="159"/>
      <c r="M35" s="159"/>
      <c r="N35" s="159"/>
      <c r="O35" s="159"/>
      <c r="P35" s="159"/>
      <c r="Q35" s="159"/>
      <c r="R35" s="159"/>
      <c r="S35" s="140"/>
      <c r="T35" s="140"/>
      <c r="U35" s="140"/>
      <c r="V35" s="140"/>
      <c r="W35" s="140"/>
      <c r="X35" s="140"/>
      <c r="Y35" s="140"/>
      <c r="Z35" s="140"/>
      <c r="AC35" s="27" t="s">
        <v>41</v>
      </c>
      <c r="AQ35"/>
      <c r="AR35"/>
      <c r="AS35"/>
      <c r="AT35"/>
    </row>
    <row r="36" spans="1:51" s="2" customFormat="1" ht="15" x14ac:dyDescent="0.25">
      <c r="A36" s="170" t="s">
        <v>10</v>
      </c>
      <c r="B36" s="170"/>
      <c r="C36" s="159"/>
      <c r="D36" s="159"/>
      <c r="E36" s="159"/>
      <c r="F36" s="159"/>
      <c r="G36" s="159"/>
      <c r="H36" s="159"/>
      <c r="I36" s="159"/>
      <c r="J36" s="159"/>
      <c r="K36" s="159"/>
      <c r="L36" s="159"/>
      <c r="M36" s="159"/>
      <c r="N36" s="159"/>
      <c r="O36" s="159"/>
      <c r="P36" s="159"/>
      <c r="Q36" s="159"/>
      <c r="R36" s="159"/>
      <c r="S36" s="37"/>
      <c r="T36" s="37"/>
      <c r="U36" s="37"/>
      <c r="V36" s="37"/>
      <c r="W36" s="37"/>
      <c r="X36" s="37"/>
      <c r="Y36" s="37"/>
      <c r="Z36" s="37"/>
      <c r="AA36" s="1"/>
      <c r="AQ36" s="1"/>
      <c r="AR36" s="1"/>
      <c r="AS36" s="1"/>
      <c r="AT36"/>
    </row>
    <row r="37" spans="1:51" ht="15" x14ac:dyDescent="0.25">
      <c r="A37" s="171" t="s">
        <v>27</v>
      </c>
      <c r="B37" s="171"/>
      <c r="C37" s="159"/>
      <c r="D37" s="159"/>
      <c r="E37" s="159"/>
      <c r="F37" s="159"/>
      <c r="G37" s="159"/>
      <c r="H37" s="159"/>
      <c r="I37" s="159"/>
      <c r="J37" s="159"/>
      <c r="K37" s="159"/>
      <c r="L37" s="159"/>
      <c r="M37" s="159"/>
      <c r="N37" s="159"/>
      <c r="O37" s="159"/>
      <c r="P37" s="159"/>
      <c r="Q37" s="159"/>
      <c r="R37" s="159"/>
      <c r="S37" s="37"/>
      <c r="T37" s="37"/>
      <c r="U37" s="37"/>
      <c r="V37" s="37"/>
      <c r="W37" s="37"/>
      <c r="X37" s="37"/>
      <c r="Y37" s="37"/>
      <c r="Z37" s="37"/>
    </row>
    <row r="38" spans="1:51" ht="15" x14ac:dyDescent="0.25">
      <c r="A38" s="171" t="s">
        <v>11</v>
      </c>
      <c r="B38" s="171"/>
      <c r="C38" s="159"/>
      <c r="D38" s="159"/>
      <c r="E38" s="159"/>
      <c r="F38" s="159"/>
      <c r="G38" s="159"/>
      <c r="H38" s="159"/>
      <c r="I38" s="159"/>
      <c r="J38" s="159"/>
      <c r="K38" s="159"/>
      <c r="L38" s="159"/>
      <c r="M38" s="159"/>
      <c r="N38" s="159"/>
      <c r="O38" s="159"/>
      <c r="P38" s="159"/>
      <c r="Q38" s="159"/>
      <c r="R38" s="159"/>
      <c r="S38" s="37"/>
      <c r="T38" s="37"/>
      <c r="U38" s="37"/>
      <c r="V38" s="37"/>
      <c r="W38" s="37"/>
      <c r="X38" s="37"/>
      <c r="Y38" s="37"/>
      <c r="Z38" s="37"/>
      <c r="AQ38" s="1"/>
      <c r="AR38" s="1"/>
      <c r="AS38" s="1"/>
    </row>
    <row r="39" spans="1:51" ht="15" x14ac:dyDescent="0.25">
      <c r="A39" s="170" t="s">
        <v>8</v>
      </c>
      <c r="B39" s="170"/>
      <c r="C39" s="159"/>
      <c r="D39" s="159"/>
      <c r="E39" s="159"/>
      <c r="F39" s="159"/>
      <c r="G39" s="159"/>
      <c r="H39" s="159"/>
      <c r="I39" s="159"/>
      <c r="J39" s="159"/>
      <c r="K39" s="159"/>
      <c r="L39" s="159"/>
      <c r="M39" s="159"/>
      <c r="N39" s="159"/>
      <c r="O39" s="159"/>
      <c r="P39" s="159"/>
      <c r="Q39" s="159"/>
      <c r="R39" s="159"/>
      <c r="S39" s="37"/>
      <c r="T39" s="37"/>
      <c r="U39" s="37"/>
      <c r="V39" s="37"/>
      <c r="W39" s="37"/>
      <c r="X39" s="37"/>
      <c r="Y39" s="37"/>
      <c r="Z39" s="37"/>
    </row>
    <row r="40" spans="1:51" ht="16.5" customHeight="1" x14ac:dyDescent="0.25">
      <c r="A40" s="183" t="s">
        <v>3</v>
      </c>
      <c r="B40" s="183"/>
      <c r="C40" s="159"/>
      <c r="D40" s="159"/>
      <c r="E40" s="159"/>
      <c r="F40" s="159"/>
      <c r="G40" s="159"/>
      <c r="H40" s="159"/>
      <c r="I40" s="159"/>
      <c r="J40" s="159"/>
      <c r="K40" s="159"/>
      <c r="L40" s="159"/>
      <c r="M40" s="159"/>
      <c r="N40" s="159"/>
      <c r="O40" s="159"/>
      <c r="P40" s="159"/>
      <c r="Q40" s="159"/>
      <c r="R40" s="159"/>
      <c r="S40" s="37"/>
      <c r="T40" s="37"/>
      <c r="U40" s="37"/>
      <c r="V40" s="37"/>
      <c r="W40" s="37"/>
      <c r="X40" s="37"/>
      <c r="Y40" s="37"/>
      <c r="Z40" s="37"/>
      <c r="AQ40" s="1"/>
      <c r="AR40" s="1"/>
      <c r="AS40" s="1"/>
    </row>
    <row r="41" spans="1:51" s="1" customFormat="1" ht="18.75" customHeight="1" x14ac:dyDescent="0.25">
      <c r="A41" s="170" t="s">
        <v>2</v>
      </c>
      <c r="B41" s="170"/>
      <c r="C41" s="159"/>
      <c r="D41" s="159"/>
      <c r="E41" s="159"/>
      <c r="F41" s="159"/>
      <c r="G41" s="159"/>
      <c r="H41" s="159"/>
      <c r="I41" s="159"/>
      <c r="J41" s="159"/>
      <c r="K41" s="159"/>
      <c r="L41" s="159"/>
      <c r="M41" s="159"/>
      <c r="N41" s="159"/>
      <c r="O41" s="159"/>
      <c r="P41" s="159"/>
      <c r="Q41" s="159"/>
      <c r="R41" s="159"/>
      <c r="S41" s="140"/>
      <c r="T41" s="140"/>
      <c r="U41" s="140"/>
      <c r="V41" s="140"/>
      <c r="W41" s="140"/>
      <c r="X41" s="140"/>
      <c r="Y41" s="140"/>
      <c r="Z41" s="140"/>
      <c r="AQ41"/>
      <c r="AR41"/>
      <c r="AS41"/>
      <c r="AT41"/>
    </row>
    <row r="42" spans="1:51" ht="15" x14ac:dyDescent="0.25">
      <c r="A42" s="170" t="s">
        <v>9</v>
      </c>
      <c r="B42" s="170"/>
      <c r="C42" s="159"/>
      <c r="D42" s="159"/>
      <c r="E42" s="159"/>
      <c r="F42" s="159"/>
      <c r="G42" s="159"/>
      <c r="H42" s="159"/>
      <c r="I42" s="159"/>
      <c r="J42" s="159"/>
      <c r="K42" s="159"/>
      <c r="L42" s="159"/>
      <c r="M42" s="159"/>
      <c r="N42" s="159"/>
      <c r="O42" s="159"/>
      <c r="P42" s="159"/>
      <c r="Q42" s="159"/>
      <c r="R42" s="159"/>
      <c r="S42" s="140"/>
      <c r="T42" s="140"/>
      <c r="U42" s="140"/>
      <c r="V42" s="140"/>
      <c r="W42" s="140"/>
      <c r="X42" s="140"/>
      <c r="Y42" s="140"/>
      <c r="Z42" s="140"/>
      <c r="AQ42" s="1"/>
      <c r="AR42" s="1"/>
      <c r="AS42" s="1"/>
    </row>
    <row r="43" spans="1:51" x14ac:dyDescent="0.25">
      <c r="A43" s="139"/>
      <c r="B43" s="140"/>
      <c r="C43" s="145"/>
      <c r="D43" s="146"/>
      <c r="E43" s="145"/>
      <c r="F43" s="146"/>
      <c r="G43" s="145"/>
      <c r="H43" s="146"/>
      <c r="I43" s="145"/>
      <c r="J43" s="146"/>
      <c r="K43" s="145"/>
      <c r="L43" s="147"/>
      <c r="M43" s="147"/>
      <c r="N43" s="147"/>
      <c r="O43" s="147"/>
      <c r="P43" s="147"/>
      <c r="Q43" s="147"/>
      <c r="R43" s="146"/>
      <c r="S43" s="139"/>
      <c r="T43" s="140"/>
      <c r="U43" s="140"/>
      <c r="V43" s="140"/>
      <c r="W43" s="140"/>
      <c r="X43" s="140"/>
      <c r="Y43" s="140"/>
      <c r="Z43" s="141"/>
    </row>
    <row r="44" spans="1:51" ht="13" x14ac:dyDescent="0.25">
      <c r="A44" s="39" t="s">
        <v>42</v>
      </c>
      <c r="B44" s="39"/>
      <c r="C44" s="145"/>
      <c r="D44" s="146"/>
      <c r="E44" s="145"/>
      <c r="F44" s="146"/>
      <c r="G44" s="145"/>
      <c r="H44" s="146"/>
      <c r="I44" s="145"/>
      <c r="J44" s="146"/>
      <c r="K44" s="145"/>
      <c r="L44" s="147"/>
      <c r="M44" s="147"/>
      <c r="N44" s="147"/>
      <c r="O44" s="147"/>
      <c r="P44" s="147"/>
      <c r="Q44" s="147"/>
      <c r="R44" s="146"/>
      <c r="S44" s="139"/>
      <c r="T44" s="140"/>
      <c r="U44" s="140"/>
      <c r="V44" s="140"/>
      <c r="W44" s="140"/>
      <c r="X44" s="140"/>
      <c r="Y44" s="140"/>
      <c r="Z44" s="141"/>
      <c r="AQ44" s="1"/>
      <c r="AR44" s="1"/>
      <c r="AS44" s="1"/>
    </row>
    <row r="45" spans="1:51" ht="13" x14ac:dyDescent="0.25">
      <c r="A45" s="42" t="s">
        <v>43</v>
      </c>
      <c r="B45" s="42"/>
      <c r="C45" s="145"/>
      <c r="D45" s="146"/>
      <c r="E45" s="145"/>
      <c r="F45" s="146"/>
      <c r="G45" s="145"/>
      <c r="H45" s="146"/>
      <c r="I45" s="145"/>
      <c r="J45" s="146"/>
      <c r="K45" s="145"/>
      <c r="L45" s="147"/>
      <c r="M45" s="147"/>
      <c r="N45" s="147"/>
      <c r="O45" s="147"/>
      <c r="P45" s="147"/>
      <c r="Q45" s="147"/>
      <c r="R45" s="146"/>
      <c r="S45" s="139"/>
      <c r="T45" s="140"/>
      <c r="U45" s="140"/>
      <c r="V45" s="140"/>
      <c r="W45" s="140"/>
      <c r="X45" s="140"/>
      <c r="Y45" s="140"/>
      <c r="Z45" s="141"/>
    </row>
    <row r="46" spans="1:51" ht="13" x14ac:dyDescent="0.25">
      <c r="A46" s="40" t="s">
        <v>44</v>
      </c>
      <c r="B46" s="40"/>
      <c r="C46" s="145"/>
      <c r="D46" s="146"/>
      <c r="E46" s="145"/>
      <c r="F46" s="146"/>
      <c r="G46" s="145"/>
      <c r="H46" s="146"/>
      <c r="I46" s="145"/>
      <c r="J46" s="146"/>
      <c r="K46" s="145"/>
      <c r="L46" s="147"/>
      <c r="M46" s="147"/>
      <c r="N46" s="147"/>
      <c r="O46" s="147"/>
      <c r="P46" s="147"/>
      <c r="Q46" s="147"/>
      <c r="R46" s="146"/>
      <c r="S46" s="139"/>
      <c r="T46" s="140"/>
      <c r="U46" s="140"/>
      <c r="V46" s="140"/>
      <c r="W46" s="140"/>
      <c r="X46" s="140"/>
      <c r="Y46" s="140"/>
      <c r="Z46" s="141"/>
    </row>
    <row r="47" spans="1:51" x14ac:dyDescent="0.25">
      <c r="A47" s="154"/>
      <c r="B47" s="155"/>
      <c r="C47" s="154"/>
      <c r="D47" s="156"/>
      <c r="E47" s="154"/>
      <c r="F47" s="156"/>
      <c r="G47" s="154"/>
      <c r="H47" s="156"/>
      <c r="I47" s="154"/>
      <c r="J47" s="156"/>
      <c r="K47" s="154"/>
      <c r="L47" s="155"/>
      <c r="M47" s="155"/>
      <c r="N47" s="155"/>
      <c r="O47" s="155"/>
      <c r="P47" s="155"/>
      <c r="Q47" s="155"/>
      <c r="R47" s="156"/>
      <c r="S47" s="154"/>
      <c r="T47" s="155"/>
      <c r="U47" s="155"/>
      <c r="V47" s="155"/>
      <c r="W47" s="155"/>
      <c r="X47" s="155"/>
      <c r="Y47" s="155"/>
      <c r="Z47" s="156"/>
    </row>
    <row r="48" spans="1:51" ht="18" x14ac:dyDescent="0.25">
      <c r="A48" s="14">
        <f>S34+1</f>
        <v>45032</v>
      </c>
      <c r="B48" s="15"/>
      <c r="C48" s="12">
        <f>A48+1</f>
        <v>45033</v>
      </c>
      <c r="D48" s="13"/>
      <c r="E48" s="12">
        <f>C48+1</f>
        <v>45034</v>
      </c>
      <c r="F48" s="13"/>
      <c r="G48" s="12">
        <f>E48+1</f>
        <v>45035</v>
      </c>
      <c r="H48" s="13"/>
      <c r="I48" s="12">
        <f>G48+1</f>
        <v>45036</v>
      </c>
      <c r="J48" s="13"/>
      <c r="K48" s="152">
        <f>I48+1</f>
        <v>45037</v>
      </c>
      <c r="L48" s="153"/>
      <c r="M48" s="160"/>
      <c r="N48" s="160"/>
      <c r="O48" s="160"/>
      <c r="P48" s="160"/>
      <c r="Q48" s="160"/>
      <c r="R48" s="161"/>
      <c r="S48" s="148">
        <f>K48+1</f>
        <v>45038</v>
      </c>
      <c r="T48" s="149"/>
      <c r="U48" s="150"/>
      <c r="V48" s="150"/>
      <c r="W48" s="150"/>
      <c r="X48" s="150"/>
      <c r="Y48" s="150"/>
      <c r="Z48" s="151"/>
    </row>
    <row r="49" spans="1:26" ht="15" x14ac:dyDescent="0.25">
      <c r="A49" s="166" t="s">
        <v>4</v>
      </c>
      <c r="B49" s="166"/>
      <c r="C49" s="159"/>
      <c r="D49" s="159"/>
      <c r="E49" s="159"/>
      <c r="F49" s="159"/>
      <c r="G49" s="159"/>
      <c r="H49" s="159"/>
      <c r="I49" s="159"/>
      <c r="J49" s="159"/>
      <c r="K49" s="159"/>
      <c r="L49" s="159"/>
      <c r="M49" s="159"/>
      <c r="N49" s="159"/>
      <c r="O49" s="159"/>
      <c r="P49" s="159"/>
      <c r="Q49" s="159"/>
      <c r="R49" s="159"/>
      <c r="S49" s="140"/>
      <c r="T49" s="140"/>
      <c r="U49" s="140"/>
      <c r="V49" s="140"/>
      <c r="W49" s="140"/>
      <c r="X49" s="140"/>
      <c r="Y49" s="140"/>
      <c r="Z49" s="141"/>
    </row>
    <row r="50" spans="1:26" ht="15" x14ac:dyDescent="0.25">
      <c r="A50" s="166" t="s">
        <v>5</v>
      </c>
      <c r="B50" s="166"/>
      <c r="C50" s="159"/>
      <c r="D50" s="159"/>
      <c r="E50" s="159"/>
      <c r="F50" s="159"/>
      <c r="G50" s="159"/>
      <c r="H50" s="159"/>
      <c r="I50" s="159"/>
      <c r="J50" s="159"/>
      <c r="K50" s="159"/>
      <c r="L50" s="159"/>
      <c r="M50" s="159"/>
      <c r="N50" s="159"/>
      <c r="O50" s="159"/>
      <c r="P50" s="159"/>
      <c r="Q50" s="159"/>
      <c r="R50" s="159"/>
      <c r="S50" s="140"/>
      <c r="T50" s="140"/>
      <c r="U50" s="140"/>
      <c r="V50" s="140"/>
      <c r="W50" s="140"/>
      <c r="X50" s="140"/>
      <c r="Y50" s="140"/>
      <c r="Z50" s="141"/>
    </row>
    <row r="51" spans="1:26" ht="15" x14ac:dyDescent="0.25">
      <c r="A51" s="166" t="s">
        <v>30</v>
      </c>
      <c r="B51" s="166"/>
      <c r="C51" s="159"/>
      <c r="D51" s="159"/>
      <c r="E51" s="159"/>
      <c r="F51" s="159"/>
      <c r="G51" s="159"/>
      <c r="H51" s="159"/>
      <c r="I51" s="159"/>
      <c r="J51" s="159"/>
      <c r="K51" s="159"/>
      <c r="L51" s="159"/>
      <c r="M51" s="159"/>
      <c r="N51" s="159"/>
      <c r="O51" s="159"/>
      <c r="P51" s="159"/>
      <c r="Q51" s="159"/>
      <c r="R51" s="159"/>
      <c r="S51" s="140"/>
      <c r="T51" s="140"/>
      <c r="U51" s="140"/>
      <c r="V51" s="140"/>
      <c r="W51" s="140"/>
      <c r="X51" s="140"/>
      <c r="Y51" s="140"/>
      <c r="Z51" s="141"/>
    </row>
    <row r="52" spans="1:26" ht="15" x14ac:dyDescent="0.25">
      <c r="A52" s="186" t="s">
        <v>7</v>
      </c>
      <c r="B52" s="186"/>
      <c r="C52" s="159"/>
      <c r="D52" s="159"/>
      <c r="E52" s="159"/>
      <c r="F52" s="159"/>
      <c r="G52" s="159"/>
      <c r="H52" s="159"/>
      <c r="I52" s="159"/>
      <c r="J52" s="159"/>
      <c r="K52" s="159"/>
      <c r="L52" s="159"/>
      <c r="M52" s="159"/>
      <c r="N52" s="159"/>
      <c r="O52" s="159"/>
      <c r="P52" s="159"/>
      <c r="Q52" s="159"/>
      <c r="R52" s="159"/>
      <c r="S52" s="140"/>
      <c r="T52" s="140"/>
      <c r="U52" s="140"/>
      <c r="V52" s="140"/>
      <c r="W52" s="140"/>
      <c r="X52" s="140"/>
      <c r="Y52" s="140"/>
      <c r="Z52" s="141"/>
    </row>
    <row r="53" spans="1:26" ht="15" x14ac:dyDescent="0.25">
      <c r="A53" s="166" t="s">
        <v>10</v>
      </c>
      <c r="B53" s="166"/>
      <c r="C53" s="159"/>
      <c r="D53" s="159"/>
      <c r="E53" s="159"/>
      <c r="F53" s="159"/>
      <c r="G53" s="159"/>
      <c r="H53" s="159"/>
      <c r="I53" s="159"/>
      <c r="J53" s="159"/>
      <c r="K53" s="159"/>
      <c r="L53" s="159"/>
      <c r="M53" s="159"/>
      <c r="N53" s="159"/>
      <c r="O53" s="159"/>
      <c r="P53" s="159"/>
      <c r="Q53" s="159"/>
      <c r="R53" s="159"/>
      <c r="S53" s="37"/>
      <c r="T53" s="37"/>
      <c r="U53" s="37"/>
      <c r="V53" s="37"/>
      <c r="W53" s="37"/>
      <c r="X53" s="37"/>
      <c r="Y53" s="37"/>
      <c r="Z53" s="38"/>
    </row>
    <row r="54" spans="1:26" ht="15" x14ac:dyDescent="0.25">
      <c r="A54" s="187" t="s">
        <v>0</v>
      </c>
      <c r="B54" s="187"/>
      <c r="C54" s="159"/>
      <c r="D54" s="159"/>
      <c r="E54" s="159"/>
      <c r="F54" s="159"/>
      <c r="G54" s="159"/>
      <c r="H54" s="159"/>
      <c r="I54" s="159"/>
      <c r="J54" s="159"/>
      <c r="K54" s="159"/>
      <c r="L54" s="159"/>
      <c r="M54" s="159"/>
      <c r="N54" s="159"/>
      <c r="O54" s="159"/>
      <c r="P54" s="159"/>
      <c r="Q54" s="159"/>
      <c r="R54" s="159"/>
      <c r="S54" s="37"/>
      <c r="T54" s="37"/>
      <c r="U54" s="37"/>
      <c r="V54" s="37"/>
      <c r="W54" s="37"/>
      <c r="X54" s="37"/>
      <c r="Y54" s="37"/>
      <c r="Z54" s="38"/>
    </row>
    <row r="55" spans="1:26" ht="15" x14ac:dyDescent="0.25">
      <c r="A55" s="187" t="s">
        <v>6</v>
      </c>
      <c r="B55" s="187"/>
      <c r="C55" s="159"/>
      <c r="D55" s="159"/>
      <c r="E55" s="159"/>
      <c r="F55" s="159"/>
      <c r="G55" s="159"/>
      <c r="H55" s="159"/>
      <c r="I55" s="159"/>
      <c r="J55" s="159"/>
      <c r="K55" s="159"/>
      <c r="L55" s="159"/>
      <c r="M55" s="159"/>
      <c r="N55" s="159"/>
      <c r="O55" s="159"/>
      <c r="P55" s="159"/>
      <c r="Q55" s="159"/>
      <c r="R55" s="159"/>
      <c r="S55" s="37"/>
      <c r="T55" s="37"/>
      <c r="U55" s="37"/>
      <c r="V55" s="37"/>
      <c r="W55" s="37"/>
      <c r="X55" s="37"/>
      <c r="Y55" s="37"/>
      <c r="Z55" s="38"/>
    </row>
    <row r="56" spans="1:26" ht="15" x14ac:dyDescent="0.25">
      <c r="A56" s="166" t="s">
        <v>8</v>
      </c>
      <c r="B56" s="166"/>
      <c r="C56" s="159"/>
      <c r="D56" s="159"/>
      <c r="E56" s="159"/>
      <c r="F56" s="159"/>
      <c r="G56" s="159"/>
      <c r="H56" s="159"/>
      <c r="I56" s="159"/>
      <c r="J56" s="159"/>
      <c r="K56" s="159"/>
      <c r="L56" s="159"/>
      <c r="M56" s="159"/>
      <c r="N56" s="159"/>
      <c r="O56" s="159"/>
      <c r="P56" s="159"/>
      <c r="Q56" s="159"/>
      <c r="R56" s="159"/>
      <c r="S56" s="37"/>
      <c r="T56" s="37"/>
      <c r="U56" s="37"/>
      <c r="V56" s="37"/>
      <c r="W56" s="37"/>
      <c r="X56" s="37"/>
      <c r="Y56" s="37"/>
      <c r="Z56" s="38"/>
    </row>
    <row r="57" spans="1:26" ht="15" x14ac:dyDescent="0.25">
      <c r="A57" s="187" t="s">
        <v>25</v>
      </c>
      <c r="B57" s="187"/>
      <c r="C57" s="159"/>
      <c r="D57" s="159"/>
      <c r="E57" s="159"/>
      <c r="F57" s="159"/>
      <c r="G57" s="159"/>
      <c r="H57" s="159"/>
      <c r="I57" s="159"/>
      <c r="J57" s="159"/>
      <c r="K57" s="159"/>
      <c r="L57" s="159"/>
      <c r="M57" s="159"/>
      <c r="N57" s="159"/>
      <c r="O57" s="159"/>
      <c r="P57" s="159"/>
      <c r="Q57" s="159"/>
      <c r="R57" s="159"/>
      <c r="S57" s="37"/>
      <c r="T57" s="37"/>
      <c r="U57" s="37"/>
      <c r="V57" s="37"/>
      <c r="W57" s="37"/>
      <c r="X57" s="37"/>
      <c r="Y57" s="37"/>
      <c r="Z57" s="38"/>
    </row>
    <row r="58" spans="1:26" ht="15" x14ac:dyDescent="0.25">
      <c r="A58" s="188" t="s">
        <v>3</v>
      </c>
      <c r="B58" s="188"/>
      <c r="C58" s="159"/>
      <c r="D58" s="159"/>
      <c r="E58" s="159"/>
      <c r="F58" s="159"/>
      <c r="G58" s="159"/>
      <c r="H58" s="159"/>
      <c r="I58" s="159"/>
      <c r="J58" s="159"/>
      <c r="K58" s="159"/>
      <c r="L58" s="159"/>
      <c r="M58" s="159"/>
      <c r="N58" s="159"/>
      <c r="O58" s="159"/>
      <c r="P58" s="159"/>
      <c r="Q58" s="159"/>
      <c r="R58" s="159"/>
      <c r="S58" s="37"/>
      <c r="T58" s="37"/>
      <c r="U58" s="37"/>
      <c r="V58" s="37"/>
      <c r="W58" s="37"/>
      <c r="X58" s="37"/>
      <c r="Y58" s="37"/>
      <c r="Z58" s="38"/>
    </row>
    <row r="59" spans="1:26" ht="15" x14ac:dyDescent="0.25">
      <c r="A59" s="166" t="s">
        <v>2</v>
      </c>
      <c r="B59" s="166"/>
      <c r="C59" s="159"/>
      <c r="D59" s="159"/>
      <c r="E59" s="159"/>
      <c r="F59" s="159"/>
      <c r="G59" s="159"/>
      <c r="H59" s="159"/>
      <c r="I59" s="159"/>
      <c r="J59" s="159"/>
      <c r="K59" s="159"/>
      <c r="L59" s="159"/>
      <c r="M59" s="159"/>
      <c r="N59" s="159"/>
      <c r="O59" s="159"/>
      <c r="P59" s="159"/>
      <c r="Q59" s="159"/>
      <c r="R59" s="159"/>
      <c r="S59" s="140"/>
      <c r="T59" s="140"/>
      <c r="U59" s="140"/>
      <c r="V59" s="140"/>
      <c r="W59" s="140"/>
      <c r="X59" s="140"/>
      <c r="Y59" s="140"/>
      <c r="Z59" s="141"/>
    </row>
    <row r="60" spans="1:26" ht="15" x14ac:dyDescent="0.25">
      <c r="A60" s="166" t="s">
        <v>9</v>
      </c>
      <c r="B60" s="166"/>
      <c r="C60" s="159"/>
      <c r="D60" s="159"/>
      <c r="E60" s="159"/>
      <c r="F60" s="159"/>
      <c r="G60" s="159"/>
      <c r="H60" s="159"/>
      <c r="I60" s="159"/>
      <c r="J60" s="159"/>
      <c r="K60" s="159"/>
      <c r="L60" s="159"/>
      <c r="M60" s="159"/>
      <c r="N60" s="159"/>
      <c r="O60" s="159"/>
      <c r="P60" s="159"/>
      <c r="Q60" s="159"/>
      <c r="R60" s="159"/>
      <c r="S60" s="140"/>
      <c r="T60" s="140"/>
      <c r="U60" s="140"/>
      <c r="V60" s="140"/>
      <c r="W60" s="140"/>
      <c r="X60" s="140"/>
      <c r="Y60" s="140"/>
      <c r="Z60" s="141"/>
    </row>
    <row r="61" spans="1:26" x14ac:dyDescent="0.25">
      <c r="A61" s="139"/>
      <c r="B61" s="140"/>
      <c r="C61" s="145"/>
      <c r="D61" s="146"/>
      <c r="E61" s="145"/>
      <c r="F61" s="146"/>
      <c r="G61" s="145"/>
      <c r="H61" s="146"/>
      <c r="I61" s="145"/>
      <c r="J61" s="146"/>
      <c r="K61" s="145"/>
      <c r="L61" s="147"/>
      <c r="M61" s="147"/>
      <c r="N61" s="147"/>
      <c r="O61" s="147"/>
      <c r="P61" s="147"/>
      <c r="Q61" s="147"/>
      <c r="R61" s="146"/>
      <c r="S61" s="139"/>
      <c r="T61" s="140"/>
      <c r="U61" s="140"/>
      <c r="V61" s="140"/>
      <c r="W61" s="140"/>
      <c r="X61" s="140"/>
      <c r="Y61" s="140"/>
      <c r="Z61" s="141"/>
    </row>
    <row r="62" spans="1:26" ht="15" x14ac:dyDescent="0.25">
      <c r="A62" s="39" t="s">
        <v>36</v>
      </c>
      <c r="B62" s="39"/>
      <c r="C62" s="145"/>
      <c r="D62" s="146"/>
      <c r="E62" s="145"/>
      <c r="F62" s="146"/>
      <c r="G62" s="164" t="s">
        <v>45</v>
      </c>
      <c r="H62" s="165"/>
      <c r="I62" s="145"/>
      <c r="J62" s="146"/>
      <c r="K62" s="145"/>
      <c r="L62" s="147"/>
      <c r="M62" s="147"/>
      <c r="N62" s="147"/>
      <c r="O62" s="147"/>
      <c r="P62" s="147"/>
      <c r="Q62" s="147"/>
      <c r="R62" s="146"/>
      <c r="S62" s="139"/>
      <c r="T62" s="140"/>
      <c r="U62" s="140"/>
      <c r="V62" s="140"/>
      <c r="W62" s="140"/>
      <c r="X62" s="140"/>
      <c r="Y62" s="140"/>
      <c r="Z62" s="141"/>
    </row>
    <row r="63" spans="1:26" ht="13" x14ac:dyDescent="0.25">
      <c r="A63" s="42" t="s">
        <v>38</v>
      </c>
      <c r="B63" s="42"/>
      <c r="C63" s="145"/>
      <c r="D63" s="146"/>
      <c r="E63" s="145"/>
      <c r="F63" s="146"/>
      <c r="G63" s="145"/>
      <c r="H63" s="146"/>
      <c r="I63" s="145"/>
      <c r="J63" s="146"/>
      <c r="K63" s="145"/>
      <c r="L63" s="147"/>
      <c r="M63" s="147"/>
      <c r="N63" s="147"/>
      <c r="O63" s="147"/>
      <c r="P63" s="147"/>
      <c r="Q63" s="147"/>
      <c r="R63" s="146"/>
      <c r="S63" s="139"/>
      <c r="T63" s="140"/>
      <c r="U63" s="140"/>
      <c r="V63" s="140"/>
      <c r="W63" s="140"/>
      <c r="X63" s="140"/>
      <c r="Y63" s="140"/>
      <c r="Z63" s="141"/>
    </row>
    <row r="64" spans="1:26" ht="13" x14ac:dyDescent="0.25">
      <c r="A64" s="40" t="s">
        <v>39</v>
      </c>
      <c r="B64" s="40"/>
      <c r="C64" s="145"/>
      <c r="D64" s="146"/>
      <c r="E64" s="145"/>
      <c r="F64" s="146"/>
      <c r="G64" s="145"/>
      <c r="H64" s="146"/>
      <c r="I64" s="145"/>
      <c r="J64" s="146"/>
      <c r="K64" s="145"/>
      <c r="L64" s="147"/>
      <c r="M64" s="147"/>
      <c r="N64" s="147"/>
      <c r="O64" s="147"/>
      <c r="P64" s="147"/>
      <c r="Q64" s="147"/>
      <c r="R64" s="146"/>
      <c r="S64" s="139"/>
      <c r="T64" s="140"/>
      <c r="U64" s="140"/>
      <c r="V64" s="140"/>
      <c r="W64" s="140"/>
      <c r="X64" s="140"/>
      <c r="Y64" s="140"/>
      <c r="Z64" s="141"/>
    </row>
    <row r="65" spans="1:26" x14ac:dyDescent="0.25">
      <c r="A65" s="154"/>
      <c r="B65" s="155"/>
      <c r="C65" s="154"/>
      <c r="D65" s="156"/>
      <c r="E65" s="154"/>
      <c r="F65" s="156"/>
      <c r="G65" s="154"/>
      <c r="H65" s="156"/>
      <c r="I65" s="154"/>
      <c r="J65" s="156"/>
      <c r="K65" s="154"/>
      <c r="L65" s="155"/>
      <c r="M65" s="155"/>
      <c r="N65" s="155"/>
      <c r="O65" s="155"/>
      <c r="P65" s="155"/>
      <c r="Q65" s="155"/>
      <c r="R65" s="156"/>
      <c r="S65" s="154"/>
      <c r="T65" s="155"/>
      <c r="U65" s="155"/>
      <c r="V65" s="155"/>
      <c r="W65" s="155"/>
      <c r="X65" s="155"/>
      <c r="Y65" s="155"/>
      <c r="Z65" s="156"/>
    </row>
    <row r="66" spans="1:26" ht="18" x14ac:dyDescent="0.25">
      <c r="A66" s="14">
        <f>S48+1</f>
        <v>45039</v>
      </c>
      <c r="B66" s="15"/>
      <c r="C66" s="12">
        <f>A66+1</f>
        <v>45040</v>
      </c>
      <c r="D66" s="13"/>
      <c r="E66" s="12">
        <f>C66+1</f>
        <v>45041</v>
      </c>
      <c r="F66" s="13"/>
      <c r="G66" s="12">
        <f>E66+1</f>
        <v>45042</v>
      </c>
      <c r="H66" s="13"/>
      <c r="I66" s="12">
        <f>G66+1</f>
        <v>45043</v>
      </c>
      <c r="J66" s="13"/>
      <c r="K66" s="152">
        <f>I66+1</f>
        <v>45044</v>
      </c>
      <c r="L66" s="153"/>
      <c r="M66" s="160"/>
      <c r="N66" s="160"/>
      <c r="O66" s="160"/>
      <c r="P66" s="160"/>
      <c r="Q66" s="160"/>
      <c r="R66" s="161"/>
      <c r="S66" s="148">
        <f>K66+1</f>
        <v>45045</v>
      </c>
      <c r="T66" s="149"/>
      <c r="U66" s="150"/>
      <c r="V66" s="150"/>
      <c r="W66" s="150"/>
      <c r="X66" s="150"/>
      <c r="Y66" s="150"/>
      <c r="Z66" s="151"/>
    </row>
    <row r="67" spans="1:26" ht="15" x14ac:dyDescent="0.25">
      <c r="A67" s="163" t="s">
        <v>4</v>
      </c>
      <c r="B67" s="163"/>
      <c r="C67" s="159"/>
      <c r="D67" s="159"/>
      <c r="E67" s="159"/>
      <c r="F67" s="159"/>
      <c r="G67" s="159"/>
      <c r="H67" s="159"/>
      <c r="I67" s="159"/>
      <c r="J67" s="159"/>
      <c r="K67" s="159"/>
      <c r="L67" s="159"/>
      <c r="M67" s="159"/>
      <c r="N67" s="159"/>
      <c r="O67" s="159"/>
      <c r="P67" s="159"/>
      <c r="Q67" s="159"/>
      <c r="R67" s="159"/>
      <c r="S67" s="140"/>
      <c r="T67" s="140"/>
      <c r="U67" s="140"/>
      <c r="V67" s="140"/>
      <c r="W67" s="140"/>
      <c r="X67" s="140"/>
      <c r="Y67" s="140"/>
      <c r="Z67" s="141"/>
    </row>
    <row r="68" spans="1:26" ht="15" x14ac:dyDescent="0.25">
      <c r="A68" s="163" t="s">
        <v>5</v>
      </c>
      <c r="B68" s="163"/>
      <c r="C68" s="159"/>
      <c r="D68" s="159"/>
      <c r="E68" s="159"/>
      <c r="F68" s="159"/>
      <c r="G68" s="159"/>
      <c r="H68" s="159"/>
      <c r="I68" s="159"/>
      <c r="J68" s="159"/>
      <c r="K68" s="159"/>
      <c r="L68" s="159"/>
      <c r="M68" s="159"/>
      <c r="N68" s="159"/>
      <c r="O68" s="159"/>
      <c r="P68" s="159"/>
      <c r="Q68" s="159"/>
      <c r="R68" s="159"/>
      <c r="S68" s="140"/>
      <c r="T68" s="140"/>
      <c r="U68" s="140"/>
      <c r="V68" s="140"/>
      <c r="W68" s="140"/>
      <c r="X68" s="140"/>
      <c r="Y68" s="140"/>
      <c r="Z68" s="141"/>
    </row>
    <row r="69" spans="1:26" ht="15" x14ac:dyDescent="0.25">
      <c r="A69" s="162" t="s">
        <v>7</v>
      </c>
      <c r="B69" s="162"/>
      <c r="C69" s="159"/>
      <c r="D69" s="159"/>
      <c r="E69" s="159"/>
      <c r="F69" s="159"/>
      <c r="G69" s="159"/>
      <c r="H69" s="159"/>
      <c r="I69" s="159"/>
      <c r="J69" s="159"/>
      <c r="K69" s="159"/>
      <c r="L69" s="159"/>
      <c r="M69" s="159"/>
      <c r="N69" s="159"/>
      <c r="O69" s="159"/>
      <c r="P69" s="159"/>
      <c r="Q69" s="159"/>
      <c r="R69" s="159"/>
      <c r="S69" s="140"/>
      <c r="T69" s="140"/>
      <c r="U69" s="140"/>
      <c r="V69" s="140"/>
      <c r="W69" s="140"/>
      <c r="X69" s="140"/>
      <c r="Y69" s="140"/>
      <c r="Z69" s="141"/>
    </row>
    <row r="70" spans="1:26" ht="15" x14ac:dyDescent="0.25">
      <c r="A70" s="163" t="s">
        <v>10</v>
      </c>
      <c r="B70" s="163"/>
      <c r="C70" s="159"/>
      <c r="D70" s="159"/>
      <c r="E70" s="159"/>
      <c r="F70" s="159"/>
      <c r="G70" s="159"/>
      <c r="H70" s="159"/>
      <c r="I70" s="159"/>
      <c r="J70" s="159"/>
      <c r="K70" s="159"/>
      <c r="L70" s="159"/>
      <c r="M70" s="159"/>
      <c r="N70" s="159"/>
      <c r="O70" s="159"/>
      <c r="P70" s="159"/>
      <c r="Q70" s="159"/>
      <c r="R70" s="159"/>
      <c r="S70" s="37"/>
      <c r="T70" s="37"/>
      <c r="U70" s="37"/>
      <c r="V70" s="37"/>
      <c r="W70" s="37"/>
      <c r="X70" s="37"/>
      <c r="Y70" s="37"/>
      <c r="Z70" s="38"/>
    </row>
    <row r="71" spans="1:26" ht="15" x14ac:dyDescent="0.25">
      <c r="A71" s="189" t="s">
        <v>27</v>
      </c>
      <c r="B71" s="189"/>
      <c r="C71" s="159"/>
      <c r="D71" s="159"/>
      <c r="E71" s="159"/>
      <c r="F71" s="159"/>
      <c r="G71" s="159"/>
      <c r="H71" s="159"/>
      <c r="I71" s="159"/>
      <c r="J71" s="159"/>
      <c r="K71" s="159"/>
      <c r="L71" s="159"/>
      <c r="M71" s="159"/>
      <c r="N71" s="159"/>
      <c r="O71" s="159"/>
      <c r="P71" s="159"/>
      <c r="Q71" s="159"/>
      <c r="R71" s="159"/>
      <c r="S71" s="37"/>
      <c r="T71" s="37"/>
      <c r="U71" s="37"/>
      <c r="V71" s="37"/>
      <c r="W71" s="37"/>
      <c r="X71" s="37"/>
      <c r="Y71" s="37"/>
      <c r="Z71" s="38"/>
    </row>
    <row r="72" spans="1:26" ht="15" x14ac:dyDescent="0.25">
      <c r="A72" s="189" t="s">
        <v>11</v>
      </c>
      <c r="B72" s="189"/>
      <c r="C72" s="159"/>
      <c r="D72" s="159"/>
      <c r="E72" s="159"/>
      <c r="F72" s="159"/>
      <c r="G72" s="159"/>
      <c r="H72" s="159"/>
      <c r="I72" s="159"/>
      <c r="J72" s="159"/>
      <c r="K72" s="159"/>
      <c r="L72" s="159"/>
      <c r="M72" s="159"/>
      <c r="N72" s="159"/>
      <c r="O72" s="159"/>
      <c r="P72" s="159"/>
      <c r="Q72" s="159"/>
      <c r="R72" s="159"/>
      <c r="S72" s="37"/>
      <c r="T72" s="37"/>
      <c r="U72" s="37"/>
      <c r="V72" s="37"/>
      <c r="W72" s="37"/>
      <c r="X72" s="37"/>
      <c r="Y72" s="37"/>
      <c r="Z72" s="38"/>
    </row>
    <row r="73" spans="1:26" ht="15" x14ac:dyDescent="0.25">
      <c r="A73" s="163" t="s">
        <v>8</v>
      </c>
      <c r="B73" s="163"/>
      <c r="C73" s="159"/>
      <c r="D73" s="159"/>
      <c r="E73" s="159"/>
      <c r="F73" s="159"/>
      <c r="G73" s="159"/>
      <c r="H73" s="159"/>
      <c r="I73" s="159"/>
      <c r="J73" s="159"/>
      <c r="K73" s="159"/>
      <c r="L73" s="159"/>
      <c r="M73" s="159"/>
      <c r="N73" s="159"/>
      <c r="O73" s="159"/>
      <c r="P73" s="159"/>
      <c r="Q73" s="159"/>
      <c r="R73" s="159"/>
      <c r="S73" s="37"/>
      <c r="T73" s="37"/>
      <c r="U73" s="37"/>
      <c r="V73" s="37"/>
      <c r="W73" s="37"/>
      <c r="X73" s="37"/>
      <c r="Y73" s="37"/>
      <c r="Z73" s="38"/>
    </row>
    <row r="74" spans="1:26" ht="15" x14ac:dyDescent="0.25">
      <c r="A74" s="190" t="s">
        <v>3</v>
      </c>
      <c r="B74" s="190"/>
      <c r="C74" s="159"/>
      <c r="D74" s="159"/>
      <c r="E74" s="159"/>
      <c r="F74" s="159"/>
      <c r="G74" s="159"/>
      <c r="H74" s="159"/>
      <c r="I74" s="159"/>
      <c r="J74" s="159"/>
      <c r="K74" s="159"/>
      <c r="L74" s="159"/>
      <c r="M74" s="159"/>
      <c r="N74" s="159"/>
      <c r="O74" s="159"/>
      <c r="P74" s="159"/>
      <c r="Q74" s="159"/>
      <c r="R74" s="159"/>
      <c r="S74" s="37"/>
      <c r="T74" s="37"/>
      <c r="U74" s="37"/>
      <c r="V74" s="37"/>
      <c r="W74" s="37"/>
      <c r="X74" s="37"/>
      <c r="Y74" s="37"/>
      <c r="Z74" s="38"/>
    </row>
    <row r="75" spans="1:26" ht="15" x14ac:dyDescent="0.25">
      <c r="A75" s="163" t="s">
        <v>2</v>
      </c>
      <c r="B75" s="163"/>
      <c r="C75" s="159"/>
      <c r="D75" s="159"/>
      <c r="E75" s="159"/>
      <c r="F75" s="159"/>
      <c r="G75" s="159"/>
      <c r="H75" s="159"/>
      <c r="I75" s="159"/>
      <c r="J75" s="159"/>
      <c r="K75" s="159"/>
      <c r="L75" s="159"/>
      <c r="M75" s="159"/>
      <c r="N75" s="159"/>
      <c r="O75" s="159"/>
      <c r="P75" s="159"/>
      <c r="Q75" s="159"/>
      <c r="R75" s="159"/>
      <c r="S75" s="140"/>
      <c r="T75" s="140"/>
      <c r="U75" s="140"/>
      <c r="V75" s="140"/>
      <c r="W75" s="140"/>
      <c r="X75" s="140"/>
      <c r="Y75" s="140"/>
      <c r="Z75" s="141"/>
    </row>
    <row r="76" spans="1:26" ht="15" x14ac:dyDescent="0.25">
      <c r="A76" s="163" t="s">
        <v>9</v>
      </c>
      <c r="B76" s="163"/>
      <c r="C76" s="159"/>
      <c r="D76" s="159"/>
      <c r="E76" s="159"/>
      <c r="F76" s="159"/>
      <c r="G76" s="159"/>
      <c r="H76" s="159"/>
      <c r="I76" s="159"/>
      <c r="J76" s="159"/>
      <c r="K76" s="159"/>
      <c r="L76" s="159"/>
      <c r="M76" s="159"/>
      <c r="N76" s="159"/>
      <c r="O76" s="159"/>
      <c r="P76" s="159"/>
      <c r="Q76" s="159"/>
      <c r="R76" s="159"/>
      <c r="S76" s="140"/>
      <c r="T76" s="140"/>
      <c r="U76" s="140"/>
      <c r="V76" s="140"/>
      <c r="W76" s="140"/>
      <c r="X76" s="140"/>
      <c r="Y76" s="140"/>
      <c r="Z76" s="141"/>
    </row>
    <row r="77" spans="1:26" x14ac:dyDescent="0.25">
      <c r="A77" s="139"/>
      <c r="B77" s="140"/>
      <c r="C77" s="145"/>
      <c r="D77" s="146"/>
      <c r="E77" s="145"/>
      <c r="F77" s="146"/>
      <c r="G77" s="145"/>
      <c r="H77" s="146"/>
      <c r="I77" s="145"/>
      <c r="J77" s="146"/>
      <c r="K77" s="145"/>
      <c r="L77" s="147"/>
      <c r="M77" s="147"/>
      <c r="N77" s="147"/>
      <c r="O77" s="147"/>
      <c r="P77" s="147"/>
      <c r="Q77" s="147"/>
      <c r="R77" s="146"/>
      <c r="S77" s="139"/>
      <c r="T77" s="140"/>
      <c r="U77" s="140"/>
      <c r="V77" s="140"/>
      <c r="W77" s="140"/>
      <c r="X77" s="140"/>
      <c r="Y77" s="140"/>
      <c r="Z77" s="141"/>
    </row>
    <row r="78" spans="1:26" ht="13" x14ac:dyDescent="0.25">
      <c r="A78" s="39" t="s">
        <v>42</v>
      </c>
      <c r="B78" s="39"/>
      <c r="C78" s="145"/>
      <c r="D78" s="146"/>
      <c r="E78" s="145"/>
      <c r="F78" s="146"/>
      <c r="G78" s="145"/>
      <c r="H78" s="146"/>
      <c r="I78" s="145"/>
      <c r="J78" s="146"/>
      <c r="K78" s="145"/>
      <c r="L78" s="147"/>
      <c r="M78" s="147"/>
      <c r="N78" s="147"/>
      <c r="O78" s="147"/>
      <c r="P78" s="147"/>
      <c r="Q78" s="147"/>
      <c r="R78" s="146"/>
      <c r="S78" s="139"/>
      <c r="T78" s="140"/>
      <c r="U78" s="140"/>
      <c r="V78" s="140"/>
      <c r="W78" s="140"/>
      <c r="X78" s="140"/>
      <c r="Y78" s="140"/>
      <c r="Z78" s="141"/>
    </row>
    <row r="79" spans="1:26" ht="13" x14ac:dyDescent="0.25">
      <c r="A79" s="42" t="s">
        <v>38</v>
      </c>
      <c r="B79" s="42"/>
      <c r="C79" s="145"/>
      <c r="D79" s="146"/>
      <c r="E79" s="145"/>
      <c r="F79" s="146"/>
      <c r="G79" s="145"/>
      <c r="H79" s="146"/>
      <c r="I79" s="145"/>
      <c r="J79" s="146"/>
      <c r="K79" s="145"/>
      <c r="L79" s="147"/>
      <c r="M79" s="147"/>
      <c r="N79" s="147"/>
      <c r="O79" s="147"/>
      <c r="P79" s="147"/>
      <c r="Q79" s="147"/>
      <c r="R79" s="146"/>
      <c r="S79" s="139"/>
      <c r="T79" s="140"/>
      <c r="U79" s="140"/>
      <c r="V79" s="140"/>
      <c r="W79" s="140"/>
      <c r="X79" s="140"/>
      <c r="Y79" s="140"/>
      <c r="Z79" s="141"/>
    </row>
    <row r="80" spans="1:26" ht="13" x14ac:dyDescent="0.25">
      <c r="A80" s="40" t="s">
        <v>39</v>
      </c>
      <c r="B80" s="40"/>
      <c r="C80" s="145"/>
      <c r="D80" s="146"/>
      <c r="E80" s="145"/>
      <c r="F80" s="146"/>
      <c r="G80" s="145"/>
      <c r="H80" s="146"/>
      <c r="I80" s="145"/>
      <c r="J80" s="146"/>
      <c r="K80" s="145"/>
      <c r="L80" s="147"/>
      <c r="M80" s="147"/>
      <c r="N80" s="147"/>
      <c r="O80" s="147"/>
      <c r="P80" s="147"/>
      <c r="Q80" s="147"/>
      <c r="R80" s="146"/>
      <c r="S80" s="139"/>
      <c r="T80" s="140"/>
      <c r="U80" s="140"/>
      <c r="V80" s="140"/>
      <c r="W80" s="140"/>
      <c r="X80" s="140"/>
      <c r="Y80" s="140"/>
      <c r="Z80" s="141"/>
    </row>
    <row r="81" spans="1:26" x14ac:dyDescent="0.25">
      <c r="A81" s="154"/>
      <c r="B81" s="155"/>
      <c r="C81" s="154"/>
      <c r="D81" s="156"/>
      <c r="E81" s="154"/>
      <c r="F81" s="156"/>
      <c r="G81" s="154"/>
      <c r="H81" s="156"/>
      <c r="I81" s="154"/>
      <c r="J81" s="156"/>
      <c r="K81" s="154"/>
      <c r="L81" s="155"/>
      <c r="M81" s="155"/>
      <c r="N81" s="155"/>
      <c r="O81" s="155"/>
      <c r="P81" s="155"/>
      <c r="Q81" s="155"/>
      <c r="R81" s="156"/>
      <c r="S81" s="154"/>
      <c r="T81" s="155"/>
      <c r="U81" s="155"/>
      <c r="V81" s="155"/>
      <c r="W81" s="155"/>
      <c r="X81" s="155"/>
      <c r="Y81" s="155"/>
      <c r="Z81" s="156"/>
    </row>
    <row r="82" spans="1:26" ht="18" x14ac:dyDescent="0.25">
      <c r="A82" s="14">
        <f>S66+1</f>
        <v>45046</v>
      </c>
      <c r="B82" s="15"/>
      <c r="C82" s="12">
        <f>A82+1</f>
        <v>45047</v>
      </c>
      <c r="D82" s="13"/>
      <c r="E82" s="16" t="s">
        <v>46</v>
      </c>
      <c r="F82" s="17"/>
      <c r="G82" s="17"/>
      <c r="H82" s="17"/>
      <c r="I82" s="17"/>
      <c r="J82" s="17"/>
      <c r="K82" s="17"/>
      <c r="L82" s="17"/>
      <c r="M82" s="17"/>
      <c r="N82" s="17"/>
      <c r="O82" s="17"/>
      <c r="P82" s="17"/>
      <c r="Q82" s="17"/>
      <c r="R82" s="17"/>
      <c r="S82" s="17"/>
      <c r="T82" s="17"/>
      <c r="U82" s="17"/>
      <c r="V82" s="17"/>
      <c r="W82" s="17"/>
      <c r="X82" s="17"/>
      <c r="Y82" s="17"/>
      <c r="Z82" s="9"/>
    </row>
    <row r="83" spans="1:26" ht="14" x14ac:dyDescent="0.25">
      <c r="A83" s="139"/>
      <c r="B83" s="140"/>
      <c r="C83" s="145"/>
      <c r="D83" s="146"/>
      <c r="E83" s="75" t="s">
        <v>47</v>
      </c>
      <c r="F83" s="76"/>
      <c r="G83" s="6"/>
      <c r="H83" s="6"/>
      <c r="I83" s="6"/>
      <c r="J83" s="6"/>
      <c r="K83" s="6"/>
      <c r="L83" s="6"/>
      <c r="M83" s="6"/>
      <c r="N83" s="6"/>
      <c r="O83" s="6"/>
      <c r="P83" s="6"/>
      <c r="Q83" s="6"/>
      <c r="R83" s="6"/>
      <c r="S83" s="6"/>
      <c r="T83" s="6"/>
      <c r="U83" s="6"/>
      <c r="V83" s="6"/>
      <c r="W83" s="6"/>
      <c r="X83" s="6"/>
      <c r="Y83" s="6"/>
      <c r="Z83" s="8"/>
    </row>
    <row r="84" spans="1:26" ht="14.5" x14ac:dyDescent="0.25">
      <c r="A84" s="139"/>
      <c r="B84" s="140"/>
      <c r="C84" s="145"/>
      <c r="D84" s="146"/>
      <c r="E84" s="77" t="s">
        <v>48</v>
      </c>
      <c r="F84" s="73"/>
      <c r="G84" s="6"/>
      <c r="H84" s="6"/>
      <c r="I84" s="6"/>
      <c r="J84" s="6"/>
      <c r="K84" s="6"/>
      <c r="L84" s="6"/>
      <c r="M84" s="6"/>
      <c r="N84" s="6"/>
      <c r="O84" s="6"/>
      <c r="P84" s="6"/>
      <c r="Q84" s="6"/>
      <c r="R84" s="6"/>
      <c r="S84" s="6"/>
      <c r="T84" s="6"/>
      <c r="U84" s="6"/>
      <c r="V84" s="6"/>
      <c r="W84" s="6"/>
      <c r="X84" s="6"/>
      <c r="Y84" s="6"/>
      <c r="Z84" s="7"/>
    </row>
    <row r="85" spans="1:26" ht="14.5" x14ac:dyDescent="0.25">
      <c r="A85" s="139"/>
      <c r="B85" s="140"/>
      <c r="C85" s="145"/>
      <c r="D85" s="146"/>
      <c r="E85" s="77" t="s">
        <v>49</v>
      </c>
      <c r="F85" s="73"/>
      <c r="G85" s="6"/>
      <c r="H85" s="6"/>
      <c r="I85" s="6"/>
      <c r="J85" s="6"/>
      <c r="K85" s="6"/>
      <c r="L85" s="6"/>
      <c r="M85" s="6"/>
      <c r="N85" s="6"/>
      <c r="O85" s="6"/>
      <c r="P85" s="6"/>
      <c r="Q85" s="6"/>
      <c r="R85" s="6"/>
      <c r="S85" s="6"/>
      <c r="T85" s="6"/>
      <c r="U85" s="6"/>
      <c r="V85" s="6"/>
      <c r="W85" s="6"/>
      <c r="X85" s="6"/>
      <c r="Y85" s="6"/>
      <c r="Z85" s="7"/>
    </row>
    <row r="86" spans="1:26" ht="14.5" x14ac:dyDescent="0.25">
      <c r="A86" s="139"/>
      <c r="B86" s="140"/>
      <c r="C86" s="145"/>
      <c r="D86" s="146"/>
      <c r="E86" s="77" t="s">
        <v>50</v>
      </c>
      <c r="F86" s="73"/>
      <c r="G86" s="6"/>
      <c r="H86" s="6"/>
      <c r="I86" s="6"/>
      <c r="J86" s="6"/>
      <c r="K86" s="181"/>
      <c r="L86" s="181"/>
      <c r="M86" s="181"/>
      <c r="N86" s="181"/>
      <c r="O86" s="181"/>
      <c r="P86" s="181"/>
      <c r="Q86" s="181"/>
      <c r="R86" s="181"/>
      <c r="S86" s="181"/>
      <c r="T86" s="181"/>
      <c r="U86" s="181"/>
      <c r="V86" s="181"/>
      <c r="W86" s="181"/>
      <c r="X86" s="181"/>
      <c r="Y86" s="181"/>
      <c r="Z86" s="182"/>
    </row>
    <row r="87" spans="1:26" ht="14.5" x14ac:dyDescent="0.25">
      <c r="A87" s="142"/>
      <c r="B87" s="143"/>
      <c r="C87" s="157"/>
      <c r="D87" s="158"/>
      <c r="E87" s="78" t="s">
        <v>51</v>
      </c>
      <c r="F87" s="74"/>
      <c r="G87" s="18"/>
      <c r="H87" s="18"/>
      <c r="I87" s="18"/>
      <c r="J87" s="18"/>
      <c r="K87" s="179"/>
      <c r="L87" s="179"/>
      <c r="M87" s="179"/>
      <c r="N87" s="179"/>
      <c r="O87" s="179"/>
      <c r="P87" s="179"/>
      <c r="Q87" s="179"/>
      <c r="R87" s="179"/>
      <c r="S87" s="179"/>
      <c r="T87" s="179"/>
      <c r="U87" s="179"/>
      <c r="V87" s="179"/>
      <c r="W87" s="179"/>
      <c r="X87" s="179"/>
      <c r="Y87" s="179"/>
      <c r="Z87" s="180"/>
    </row>
  </sheetData>
  <mergeCells count="457">
    <mergeCell ref="K70:R70"/>
    <mergeCell ref="K71:R71"/>
    <mergeCell ref="K72:R72"/>
    <mergeCell ref="K73:R73"/>
    <mergeCell ref="K74:R74"/>
    <mergeCell ref="K36:R36"/>
    <mergeCell ref="K37:R37"/>
    <mergeCell ref="K38:R38"/>
    <mergeCell ref="K39:R39"/>
    <mergeCell ref="K40:R40"/>
    <mergeCell ref="K55:R55"/>
    <mergeCell ref="K25:R25"/>
    <mergeCell ref="K26:R26"/>
    <mergeCell ref="K27:R27"/>
    <mergeCell ref="K28:R28"/>
    <mergeCell ref="C53:D53"/>
    <mergeCell ref="C54:D54"/>
    <mergeCell ref="C55:D55"/>
    <mergeCell ref="C56:D56"/>
    <mergeCell ref="E53:F53"/>
    <mergeCell ref="E54:F54"/>
    <mergeCell ref="E55:F55"/>
    <mergeCell ref="E56:F56"/>
    <mergeCell ref="G53:H53"/>
    <mergeCell ref="G54:H54"/>
    <mergeCell ref="G55:H55"/>
    <mergeCell ref="G56:H56"/>
    <mergeCell ref="C36:D36"/>
    <mergeCell ref="C37:D37"/>
    <mergeCell ref="C38:D38"/>
    <mergeCell ref="C39:D39"/>
    <mergeCell ref="C40:D40"/>
    <mergeCell ref="E36:F36"/>
    <mergeCell ref="E37:F37"/>
    <mergeCell ref="E38:F38"/>
    <mergeCell ref="E39:F39"/>
    <mergeCell ref="E40:F40"/>
    <mergeCell ref="G36:H36"/>
    <mergeCell ref="G37:H37"/>
    <mergeCell ref="G38:H38"/>
    <mergeCell ref="G39:H39"/>
    <mergeCell ref="G40:H40"/>
    <mergeCell ref="I36:J36"/>
    <mergeCell ref="I37:J37"/>
    <mergeCell ref="I38:J38"/>
    <mergeCell ref="I39:J39"/>
    <mergeCell ref="I40:J40"/>
    <mergeCell ref="E28:F28"/>
    <mergeCell ref="G21:H21"/>
    <mergeCell ref="G22:H22"/>
    <mergeCell ref="G23:H23"/>
    <mergeCell ref="G24:H24"/>
    <mergeCell ref="G25:H25"/>
    <mergeCell ref="G26:H26"/>
    <mergeCell ref="G27:H27"/>
    <mergeCell ref="G28:H28"/>
    <mergeCell ref="E45:F45"/>
    <mergeCell ref="G45:H45"/>
    <mergeCell ref="I45:J45"/>
    <mergeCell ref="K45:R45"/>
    <mergeCell ref="S45:Z45"/>
    <mergeCell ref="G75:H75"/>
    <mergeCell ref="I75:J75"/>
    <mergeCell ref="K75:R75"/>
    <mergeCell ref="S75:Z75"/>
    <mergeCell ref="G59:H59"/>
    <mergeCell ref="I59:J59"/>
    <mergeCell ref="K59:R59"/>
    <mergeCell ref="S59:Z59"/>
    <mergeCell ref="E57:F57"/>
    <mergeCell ref="E58:F58"/>
    <mergeCell ref="G57:H57"/>
    <mergeCell ref="G58:H58"/>
    <mergeCell ref="I57:J57"/>
    <mergeCell ref="I58:J58"/>
    <mergeCell ref="K56:R56"/>
    <mergeCell ref="K57:R57"/>
    <mergeCell ref="K58:R58"/>
    <mergeCell ref="E70:F70"/>
    <mergeCell ref="E71:F71"/>
    <mergeCell ref="S76:Z76"/>
    <mergeCell ref="A70:B70"/>
    <mergeCell ref="A71:B71"/>
    <mergeCell ref="A72:B72"/>
    <mergeCell ref="A73:B73"/>
    <mergeCell ref="A74:B74"/>
    <mergeCell ref="A75:B75"/>
    <mergeCell ref="C75:D75"/>
    <mergeCell ref="E75:F75"/>
    <mergeCell ref="C70:D70"/>
    <mergeCell ref="C71:D71"/>
    <mergeCell ref="C72:D72"/>
    <mergeCell ref="C73:D73"/>
    <mergeCell ref="C74:D74"/>
    <mergeCell ref="E72:F72"/>
    <mergeCell ref="E73:F73"/>
    <mergeCell ref="E74:F74"/>
    <mergeCell ref="G70:H70"/>
    <mergeCell ref="G71:H71"/>
    <mergeCell ref="G72:H72"/>
    <mergeCell ref="G73:H73"/>
    <mergeCell ref="G74:H74"/>
    <mergeCell ref="I70:J70"/>
    <mergeCell ref="I71:J71"/>
    <mergeCell ref="S69:Z69"/>
    <mergeCell ref="A67:B67"/>
    <mergeCell ref="C67:D67"/>
    <mergeCell ref="E67:F67"/>
    <mergeCell ref="G67:H67"/>
    <mergeCell ref="I67:J67"/>
    <mergeCell ref="K67:R67"/>
    <mergeCell ref="S67:Z67"/>
    <mergeCell ref="A68:B68"/>
    <mergeCell ref="C68:D68"/>
    <mergeCell ref="E68:F68"/>
    <mergeCell ref="G68:H68"/>
    <mergeCell ref="I68:J68"/>
    <mergeCell ref="K68:R68"/>
    <mergeCell ref="S68:Z68"/>
    <mergeCell ref="A60:B60"/>
    <mergeCell ref="C60:D60"/>
    <mergeCell ref="E60:F60"/>
    <mergeCell ref="G60:H60"/>
    <mergeCell ref="I60:J60"/>
    <mergeCell ref="K60:R60"/>
    <mergeCell ref="S60:Z60"/>
    <mergeCell ref="A53:B53"/>
    <mergeCell ref="A54:B54"/>
    <mergeCell ref="A55:B55"/>
    <mergeCell ref="A56:B56"/>
    <mergeCell ref="A57:B57"/>
    <mergeCell ref="A58:B58"/>
    <mergeCell ref="A59:B59"/>
    <mergeCell ref="C59:D59"/>
    <mergeCell ref="E59:F59"/>
    <mergeCell ref="C57:D57"/>
    <mergeCell ref="C58:D58"/>
    <mergeCell ref="I53:J53"/>
    <mergeCell ref="I54:J54"/>
    <mergeCell ref="I55:J55"/>
    <mergeCell ref="I56:J56"/>
    <mergeCell ref="K53:R53"/>
    <mergeCell ref="K54:R54"/>
    <mergeCell ref="A51:B51"/>
    <mergeCell ref="C51:D51"/>
    <mergeCell ref="E51:F51"/>
    <mergeCell ref="G51:H51"/>
    <mergeCell ref="I51:J51"/>
    <mergeCell ref="K51:R51"/>
    <mergeCell ref="S51:Z51"/>
    <mergeCell ref="A52:B52"/>
    <mergeCell ref="C52:D52"/>
    <mergeCell ref="E52:F52"/>
    <mergeCell ref="G52:H52"/>
    <mergeCell ref="I52:J52"/>
    <mergeCell ref="K52:R52"/>
    <mergeCell ref="S52:Z52"/>
    <mergeCell ref="A38:B38"/>
    <mergeCell ref="A39:B39"/>
    <mergeCell ref="A40:B40"/>
    <mergeCell ref="A27:B27"/>
    <mergeCell ref="A28:B28"/>
    <mergeCell ref="A49:B49"/>
    <mergeCell ref="A29:B29"/>
    <mergeCell ref="A35:B35"/>
    <mergeCell ref="A33:B33"/>
    <mergeCell ref="A43:B43"/>
    <mergeCell ref="S35:Z35"/>
    <mergeCell ref="E13:F13"/>
    <mergeCell ref="G13:H13"/>
    <mergeCell ref="K13:R13"/>
    <mergeCell ref="S13:Z13"/>
    <mergeCell ref="K17:R17"/>
    <mergeCell ref="C33:D33"/>
    <mergeCell ref="M34:R34"/>
    <mergeCell ref="A36:B36"/>
    <mergeCell ref="C21:D21"/>
    <mergeCell ref="C22:D22"/>
    <mergeCell ref="C23:D23"/>
    <mergeCell ref="C24:D24"/>
    <mergeCell ref="C25:D25"/>
    <mergeCell ref="C26:D26"/>
    <mergeCell ref="C27:D27"/>
    <mergeCell ref="C28:D28"/>
    <mergeCell ref="E21:F21"/>
    <mergeCell ref="E22:F22"/>
    <mergeCell ref="E23:F23"/>
    <mergeCell ref="E24:F24"/>
    <mergeCell ref="E25:F25"/>
    <mergeCell ref="E26:F26"/>
    <mergeCell ref="E27:F27"/>
    <mergeCell ref="I12:J12"/>
    <mergeCell ref="I13:J13"/>
    <mergeCell ref="I14:J14"/>
    <mergeCell ref="K87:Z87"/>
    <mergeCell ref="K86:Z86"/>
    <mergeCell ref="E17:F17"/>
    <mergeCell ref="G17:H17"/>
    <mergeCell ref="S43:Z43"/>
    <mergeCell ref="S41:Z41"/>
    <mergeCell ref="S62:Z62"/>
    <mergeCell ref="S47:Z47"/>
    <mergeCell ref="K81:R81"/>
    <mergeCell ref="S81:Z81"/>
    <mergeCell ref="U16:Z16"/>
    <mergeCell ref="K66:L66"/>
    <mergeCell ref="M66:R66"/>
    <mergeCell ref="S65:Z65"/>
    <mergeCell ref="S63:Z63"/>
    <mergeCell ref="I80:J80"/>
    <mergeCell ref="E33:F33"/>
    <mergeCell ref="G33:H33"/>
    <mergeCell ref="K33:R33"/>
    <mergeCell ref="S34:T34"/>
    <mergeCell ref="U34:Z34"/>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0:B20"/>
    <mergeCell ref="C20:D20"/>
    <mergeCell ref="E20:F20"/>
    <mergeCell ref="G20:H20"/>
    <mergeCell ref="K20:R20"/>
    <mergeCell ref="A21:B21"/>
    <mergeCell ref="A22:B22"/>
    <mergeCell ref="A23:B23"/>
    <mergeCell ref="A24:B24"/>
    <mergeCell ref="I21:J21"/>
    <mergeCell ref="I22:J22"/>
    <mergeCell ref="I23:J23"/>
    <mergeCell ref="I24:J24"/>
    <mergeCell ref="K21:R21"/>
    <mergeCell ref="K22:R22"/>
    <mergeCell ref="K23:R23"/>
    <mergeCell ref="K24:R24"/>
    <mergeCell ref="C45:D45"/>
    <mergeCell ref="A25:B25"/>
    <mergeCell ref="A26:B26"/>
    <mergeCell ref="C32:D32"/>
    <mergeCell ref="E32:F32"/>
    <mergeCell ref="G32:H32"/>
    <mergeCell ref="I32:J32"/>
    <mergeCell ref="K32:R32"/>
    <mergeCell ref="A42:B42"/>
    <mergeCell ref="C42:D42"/>
    <mergeCell ref="E42:F42"/>
    <mergeCell ref="G42:H42"/>
    <mergeCell ref="K42:R42"/>
    <mergeCell ref="A41:B41"/>
    <mergeCell ref="C41:D41"/>
    <mergeCell ref="E41:F41"/>
    <mergeCell ref="G41:H41"/>
    <mergeCell ref="K41:R41"/>
    <mergeCell ref="C35:D35"/>
    <mergeCell ref="E35:F35"/>
    <mergeCell ref="G35:H35"/>
    <mergeCell ref="I35:J35"/>
    <mergeCell ref="K35:R35"/>
    <mergeCell ref="A37:B37"/>
    <mergeCell ref="C43:D43"/>
    <mergeCell ref="E43:F43"/>
    <mergeCell ref="G43:H43"/>
    <mergeCell ref="K43:R43"/>
    <mergeCell ref="C44:D44"/>
    <mergeCell ref="E44:F44"/>
    <mergeCell ref="G44:H44"/>
    <mergeCell ref="I44:J44"/>
    <mergeCell ref="K44:R44"/>
    <mergeCell ref="A50:B50"/>
    <mergeCell ref="C50:D50"/>
    <mergeCell ref="E50:F50"/>
    <mergeCell ref="G50:H50"/>
    <mergeCell ref="I50:J50"/>
    <mergeCell ref="K50:R50"/>
    <mergeCell ref="C46:D46"/>
    <mergeCell ref="E46:F46"/>
    <mergeCell ref="G46:H46"/>
    <mergeCell ref="K46:R46"/>
    <mergeCell ref="I46:J46"/>
    <mergeCell ref="I47:J47"/>
    <mergeCell ref="A47:B47"/>
    <mergeCell ref="C47:D47"/>
    <mergeCell ref="E47:F47"/>
    <mergeCell ref="G47:H47"/>
    <mergeCell ref="K47:R47"/>
    <mergeCell ref="M48:R48"/>
    <mergeCell ref="C49:D49"/>
    <mergeCell ref="E49:F49"/>
    <mergeCell ref="G49:H49"/>
    <mergeCell ref="I49:J49"/>
    <mergeCell ref="K49:R49"/>
    <mergeCell ref="E62:F62"/>
    <mergeCell ref="G62:H62"/>
    <mergeCell ref="K62:R62"/>
    <mergeCell ref="A61:B61"/>
    <mergeCell ref="C61:D61"/>
    <mergeCell ref="E61:F61"/>
    <mergeCell ref="G61:H61"/>
    <mergeCell ref="K61:R61"/>
    <mergeCell ref="I61:J61"/>
    <mergeCell ref="I62:J62"/>
    <mergeCell ref="S77:Z77"/>
    <mergeCell ref="C79:D79"/>
    <mergeCell ref="E79:F79"/>
    <mergeCell ref="G79:H79"/>
    <mergeCell ref="K79:R79"/>
    <mergeCell ref="S79:Z79"/>
    <mergeCell ref="C78:D78"/>
    <mergeCell ref="E78:F78"/>
    <mergeCell ref="G78:H78"/>
    <mergeCell ref="K78:R78"/>
    <mergeCell ref="E77:F77"/>
    <mergeCell ref="G77:H77"/>
    <mergeCell ref="A81:B81"/>
    <mergeCell ref="C81:D81"/>
    <mergeCell ref="A77:B77"/>
    <mergeCell ref="C77:D77"/>
    <mergeCell ref="C80:D80"/>
    <mergeCell ref="C65:D65"/>
    <mergeCell ref="E65:F65"/>
    <mergeCell ref="G65:H65"/>
    <mergeCell ref="K65:R65"/>
    <mergeCell ref="K77:R77"/>
    <mergeCell ref="I65:J65"/>
    <mergeCell ref="A69:B69"/>
    <mergeCell ref="C69:D69"/>
    <mergeCell ref="E69:F69"/>
    <mergeCell ref="G69:H69"/>
    <mergeCell ref="I69:J69"/>
    <mergeCell ref="K69:R69"/>
    <mergeCell ref="A76:B76"/>
    <mergeCell ref="C76:D76"/>
    <mergeCell ref="E76:F76"/>
    <mergeCell ref="G76:H76"/>
    <mergeCell ref="I76:J76"/>
    <mergeCell ref="K76:R76"/>
    <mergeCell ref="I72:J72"/>
    <mergeCell ref="A85:B85"/>
    <mergeCell ref="C85:D85"/>
    <mergeCell ref="A86:B86"/>
    <mergeCell ref="C86:D86"/>
    <mergeCell ref="A87:B87"/>
    <mergeCell ref="C87:D87"/>
    <mergeCell ref="A83:B83"/>
    <mergeCell ref="C83:D83"/>
    <mergeCell ref="A84:B84"/>
    <mergeCell ref="C84:D84"/>
    <mergeCell ref="E81:F81"/>
    <mergeCell ref="G81:H81"/>
    <mergeCell ref="S10:T10"/>
    <mergeCell ref="S16:T16"/>
    <mergeCell ref="E80:F80"/>
    <mergeCell ref="G80:H80"/>
    <mergeCell ref="K80:R80"/>
    <mergeCell ref="S78:Z78"/>
    <mergeCell ref="S80:Z80"/>
    <mergeCell ref="K16:L16"/>
    <mergeCell ref="M16:R16"/>
    <mergeCell ref="K34:L34"/>
    <mergeCell ref="S12:Z12"/>
    <mergeCell ref="S61:Z61"/>
    <mergeCell ref="S46:Z46"/>
    <mergeCell ref="S42:Z42"/>
    <mergeCell ref="S33:Z33"/>
    <mergeCell ref="S19:Z19"/>
    <mergeCell ref="S17:Z17"/>
    <mergeCell ref="S14:Z14"/>
    <mergeCell ref="S48:T48"/>
    <mergeCell ref="U48:Z48"/>
    <mergeCell ref="S49:Z49"/>
    <mergeCell ref="S50:Z50"/>
    <mergeCell ref="I81:J81"/>
    <mergeCell ref="I15:J15"/>
    <mergeCell ref="I17:J17"/>
    <mergeCell ref="I18:J18"/>
    <mergeCell ref="I19:J19"/>
    <mergeCell ref="I20:J20"/>
    <mergeCell ref="I33:J33"/>
    <mergeCell ref="I41:J41"/>
    <mergeCell ref="I42:J42"/>
    <mergeCell ref="I43:J43"/>
    <mergeCell ref="I77:J77"/>
    <mergeCell ref="I78:J78"/>
    <mergeCell ref="I79:J79"/>
    <mergeCell ref="I63:J63"/>
    <mergeCell ref="I64:J64"/>
    <mergeCell ref="I25:J25"/>
    <mergeCell ref="I26:J26"/>
    <mergeCell ref="I27:J27"/>
    <mergeCell ref="I28:J28"/>
    <mergeCell ref="I73:J73"/>
    <mergeCell ref="I74:J74"/>
    <mergeCell ref="S44:Z44"/>
    <mergeCell ref="S32:Z32"/>
    <mergeCell ref="A14:B14"/>
    <mergeCell ref="C14:D14"/>
    <mergeCell ref="E14:F14"/>
    <mergeCell ref="G14:H14"/>
    <mergeCell ref="K14:R14"/>
    <mergeCell ref="S66:T66"/>
    <mergeCell ref="U66:Z66"/>
    <mergeCell ref="K48:L48"/>
    <mergeCell ref="S15:Z15"/>
    <mergeCell ref="S18:Z18"/>
    <mergeCell ref="S20:Z20"/>
    <mergeCell ref="A65:B65"/>
    <mergeCell ref="K64:R64"/>
    <mergeCell ref="S64:Z64"/>
    <mergeCell ref="C64:D64"/>
    <mergeCell ref="E64:F64"/>
    <mergeCell ref="G64:H64"/>
    <mergeCell ref="C63:D63"/>
    <mergeCell ref="E63:F63"/>
    <mergeCell ref="G63:H63"/>
    <mergeCell ref="K63:R63"/>
    <mergeCell ref="C62:D62"/>
  </mergeCells>
  <conditionalFormatting sqref="A10 C10 E10 G10 K10 S10 A16 C16 E16 G16 K16 S16 A34 C34 E34 G34 K34 S34 A48 C48 E48 G48 K48 S48 A66 C66 E66 G66 K66 S66 A82 C82">
    <cfRule type="expression" dxfId="14" priority="65">
      <formula>MONTH(A10)&lt;&gt;MONTH($A$1)</formula>
    </cfRule>
    <cfRule type="expression" dxfId="13" priority="66">
      <formula>OR(WEEKDAY(A10,1)=1,WEEKDAY(A10,1)=7)</formula>
    </cfRule>
  </conditionalFormatting>
  <conditionalFormatting sqref="I10 I16 I34 I48 I66">
    <cfRule type="expression" dxfId="12" priority="1">
      <formula>MONTH(I10)&lt;&gt;MONTH($A$1)</formula>
    </cfRule>
    <cfRule type="expression" dxfId="11" priority="2">
      <formula>OR(WEEKDAY(I10,1)=1,WEEKDAY(I10,1)=7)</formula>
    </cfRule>
  </conditionalFormatting>
  <hyperlinks>
    <hyperlink ref="AB10" r:id="rId1" xr:uid="{00000000-0004-0000-0000-000003000000}"/>
    <hyperlink ref="AB9" r:id="rId2" display="Calendar Templates by Vertex42.com" xr:uid="{00000000-0004-0000-0000-000005000000}"/>
    <hyperlink ref="AB10:AE10" r:id="rId3" display="https://www.vertex42.com/calendars/" xr:uid="{00000000-0004-0000-0000-000004000000}"/>
    <hyperlink ref="AB9:AE9" r:id="rId4" display="CALENDAR TEMPLATES by Vertex42.com" xr:uid="{1383483B-38EF-4B73-A626-A0B5AFF9ACEB}"/>
  </hyperlinks>
  <printOptions horizontalCentered="1"/>
  <pageMargins left="0.5" right="0.5" top="0.25" bottom="0.25" header="0.25" footer="0.25"/>
  <pageSetup scale="99"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9705F-826C-4130-8156-E36909CB14F4}">
  <dimension ref="A1:E44"/>
  <sheetViews>
    <sheetView workbookViewId="0">
      <selection activeCell="E3" sqref="E3"/>
    </sheetView>
  </sheetViews>
  <sheetFormatPr defaultColWidth="9.1796875" defaultRowHeight="15" x14ac:dyDescent="0.3"/>
  <cols>
    <col min="1" max="1" width="53.453125" style="85" bestFit="1" customWidth="1"/>
    <col min="2" max="2" width="18.81640625" style="85" bestFit="1" customWidth="1"/>
    <col min="3" max="3" width="26" style="85" bestFit="1" customWidth="1"/>
    <col min="4" max="4" width="16.81640625" style="85" customWidth="1"/>
    <col min="5" max="5" width="35.7265625" style="85" customWidth="1"/>
    <col min="6" max="16384" width="9.1796875" style="84"/>
  </cols>
  <sheetData>
    <row r="1" spans="1:5" x14ac:dyDescent="0.3">
      <c r="A1" s="191" t="s">
        <v>52</v>
      </c>
      <c r="B1" s="191"/>
      <c r="C1" s="191"/>
      <c r="D1" s="191"/>
      <c r="E1" s="191"/>
    </row>
    <row r="2" spans="1:5" x14ac:dyDescent="0.3">
      <c r="A2" s="86" t="s">
        <v>53</v>
      </c>
      <c r="B2" s="87" t="s">
        <v>54</v>
      </c>
      <c r="C2" s="87" t="s">
        <v>55</v>
      </c>
      <c r="D2" s="87" t="s">
        <v>56</v>
      </c>
      <c r="E2" s="87" t="s">
        <v>57</v>
      </c>
    </row>
    <row r="3" spans="1:5" ht="15.75" customHeight="1" x14ac:dyDescent="0.3">
      <c r="A3" s="80" t="s">
        <v>4</v>
      </c>
      <c r="E3" s="85" t="s">
        <v>58</v>
      </c>
    </row>
    <row r="4" spans="1:5" x14ac:dyDescent="0.3">
      <c r="A4" s="80" t="s">
        <v>5</v>
      </c>
      <c r="E4" s="85" t="s">
        <v>58</v>
      </c>
    </row>
    <row r="5" spans="1:5" x14ac:dyDescent="0.3">
      <c r="A5" s="80" t="s">
        <v>30</v>
      </c>
      <c r="E5" s="85" t="s">
        <v>58</v>
      </c>
    </row>
    <row r="6" spans="1:5" x14ac:dyDescent="0.3">
      <c r="A6" s="88" t="s">
        <v>7</v>
      </c>
      <c r="E6" s="85" t="s">
        <v>58</v>
      </c>
    </row>
    <row r="7" spans="1:5" ht="15.75" customHeight="1" x14ac:dyDescent="0.3">
      <c r="A7" s="80" t="s">
        <v>10</v>
      </c>
      <c r="E7" s="85" t="s">
        <v>58</v>
      </c>
    </row>
    <row r="8" spans="1:5" ht="15.75" customHeight="1" x14ac:dyDescent="0.3">
      <c r="A8" s="80" t="s">
        <v>0</v>
      </c>
      <c r="E8" s="85" t="s">
        <v>58</v>
      </c>
    </row>
    <row r="9" spans="1:5" ht="15.75" customHeight="1" x14ac:dyDescent="0.3">
      <c r="A9" s="80" t="s">
        <v>6</v>
      </c>
      <c r="E9" s="85" t="s">
        <v>58</v>
      </c>
    </row>
    <row r="10" spans="1:5" ht="15.75" customHeight="1" x14ac:dyDescent="0.3">
      <c r="A10" s="80" t="s">
        <v>8</v>
      </c>
      <c r="E10" s="85" t="s">
        <v>58</v>
      </c>
    </row>
    <row r="11" spans="1:5" ht="15.75" customHeight="1" x14ac:dyDescent="0.3">
      <c r="A11" s="80" t="s">
        <v>25</v>
      </c>
      <c r="E11" s="85" t="s">
        <v>58</v>
      </c>
    </row>
    <row r="12" spans="1:5" ht="15.75" customHeight="1" x14ac:dyDescent="0.3">
      <c r="A12" s="89" t="s">
        <v>3</v>
      </c>
      <c r="E12" s="85" t="s">
        <v>58</v>
      </c>
    </row>
    <row r="13" spans="1:5" ht="15.75" customHeight="1" x14ac:dyDescent="0.3">
      <c r="A13" s="80" t="s">
        <v>2</v>
      </c>
      <c r="E13" s="85" t="s">
        <v>58</v>
      </c>
    </row>
    <row r="14" spans="1:5" ht="15.75" customHeight="1" x14ac:dyDescent="0.3">
      <c r="A14" s="80" t="s">
        <v>9</v>
      </c>
      <c r="E14" s="85" t="s">
        <v>58</v>
      </c>
    </row>
    <row r="15" spans="1:5" x14ac:dyDescent="0.3">
      <c r="A15" s="81" t="s">
        <v>5</v>
      </c>
      <c r="E15" s="85" t="s">
        <v>58</v>
      </c>
    </row>
    <row r="16" spans="1:5" ht="15.75" customHeight="1" x14ac:dyDescent="0.3">
      <c r="A16" s="81" t="s">
        <v>10</v>
      </c>
      <c r="E16" s="85" t="s">
        <v>58</v>
      </c>
    </row>
    <row r="17" spans="1:5" ht="15.75" customHeight="1" x14ac:dyDescent="0.3">
      <c r="A17" s="81" t="s">
        <v>27</v>
      </c>
      <c r="E17" s="85" t="s">
        <v>58</v>
      </c>
    </row>
    <row r="18" spans="1:5" ht="15.75" customHeight="1" x14ac:dyDescent="0.3">
      <c r="A18" s="81" t="s">
        <v>11</v>
      </c>
      <c r="E18" s="85" t="s">
        <v>58</v>
      </c>
    </row>
    <row r="19" spans="1:5" ht="15.75" customHeight="1" x14ac:dyDescent="0.3">
      <c r="A19" s="81" t="s">
        <v>8</v>
      </c>
      <c r="E19" s="85" t="s">
        <v>58</v>
      </c>
    </row>
    <row r="20" spans="1:5" ht="15.75" customHeight="1" x14ac:dyDescent="0.3">
      <c r="A20" s="90" t="s">
        <v>3</v>
      </c>
      <c r="E20" s="85" t="s">
        <v>58</v>
      </c>
    </row>
    <row r="21" spans="1:5" ht="15.75" customHeight="1" x14ac:dyDescent="0.3">
      <c r="A21" s="81" t="s">
        <v>2</v>
      </c>
      <c r="E21" s="85" t="s">
        <v>58</v>
      </c>
    </row>
    <row r="22" spans="1:5" ht="15.75" customHeight="1" x14ac:dyDescent="0.3">
      <c r="A22" s="81" t="s">
        <v>9</v>
      </c>
      <c r="E22" s="85" t="s">
        <v>58</v>
      </c>
    </row>
    <row r="23" spans="1:5" ht="15.75" customHeight="1" x14ac:dyDescent="0.3">
      <c r="A23" s="82" t="s">
        <v>4</v>
      </c>
      <c r="E23" s="85" t="s">
        <v>58</v>
      </c>
    </row>
    <row r="24" spans="1:5" x14ac:dyDescent="0.3">
      <c r="A24" s="82" t="s">
        <v>5</v>
      </c>
      <c r="E24" s="85" t="s">
        <v>58</v>
      </c>
    </row>
    <row r="25" spans="1:5" x14ac:dyDescent="0.3">
      <c r="A25" s="82" t="s">
        <v>30</v>
      </c>
      <c r="E25" s="85" t="s">
        <v>58</v>
      </c>
    </row>
    <row r="26" spans="1:5" x14ac:dyDescent="0.3">
      <c r="A26" s="91" t="s">
        <v>7</v>
      </c>
      <c r="E26" s="85" t="s">
        <v>58</v>
      </c>
    </row>
    <row r="27" spans="1:5" ht="15.75" customHeight="1" x14ac:dyDescent="0.3">
      <c r="A27" s="82" t="s">
        <v>10</v>
      </c>
      <c r="E27" s="85" t="s">
        <v>58</v>
      </c>
    </row>
    <row r="28" spans="1:5" ht="15.75" customHeight="1" x14ac:dyDescent="0.3">
      <c r="A28" s="82" t="s">
        <v>0</v>
      </c>
      <c r="E28" s="85" t="s">
        <v>58</v>
      </c>
    </row>
    <row r="29" spans="1:5" ht="15.75" customHeight="1" x14ac:dyDescent="0.3">
      <c r="A29" s="82" t="s">
        <v>6</v>
      </c>
      <c r="E29" s="85" t="s">
        <v>58</v>
      </c>
    </row>
    <row r="30" spans="1:5" ht="15.75" customHeight="1" x14ac:dyDescent="0.3">
      <c r="A30" s="82" t="s">
        <v>8</v>
      </c>
      <c r="E30" s="85" t="s">
        <v>58</v>
      </c>
    </row>
    <row r="31" spans="1:5" ht="15.75" customHeight="1" x14ac:dyDescent="0.3">
      <c r="A31" s="82" t="s">
        <v>25</v>
      </c>
      <c r="E31" s="85" t="s">
        <v>58</v>
      </c>
    </row>
    <row r="32" spans="1:5" ht="15.75" customHeight="1" x14ac:dyDescent="0.3">
      <c r="A32" s="92" t="s">
        <v>3</v>
      </c>
      <c r="E32" s="85" t="s">
        <v>58</v>
      </c>
    </row>
    <row r="33" spans="1:5" ht="15.75" customHeight="1" x14ac:dyDescent="0.3">
      <c r="A33" s="82" t="s">
        <v>2</v>
      </c>
      <c r="E33" s="85" t="s">
        <v>58</v>
      </c>
    </row>
    <row r="34" spans="1:5" ht="15.75" customHeight="1" x14ac:dyDescent="0.3">
      <c r="A34" s="82" t="s">
        <v>9</v>
      </c>
      <c r="E34" s="85" t="s">
        <v>58</v>
      </c>
    </row>
    <row r="35" spans="1:5" ht="15.75" customHeight="1" x14ac:dyDescent="0.3">
      <c r="A35" s="83" t="s">
        <v>4</v>
      </c>
      <c r="E35" s="85" t="s">
        <v>58</v>
      </c>
    </row>
    <row r="36" spans="1:5" x14ac:dyDescent="0.3">
      <c r="A36" s="83" t="s">
        <v>5</v>
      </c>
      <c r="E36" s="85" t="s">
        <v>58</v>
      </c>
    </row>
    <row r="37" spans="1:5" x14ac:dyDescent="0.3">
      <c r="A37" s="93" t="s">
        <v>7</v>
      </c>
      <c r="E37" s="85" t="s">
        <v>58</v>
      </c>
    </row>
    <row r="38" spans="1:5" ht="15.75" customHeight="1" x14ac:dyDescent="0.3">
      <c r="A38" s="83" t="s">
        <v>10</v>
      </c>
      <c r="E38" s="85" t="s">
        <v>58</v>
      </c>
    </row>
    <row r="39" spans="1:5" ht="15.75" customHeight="1" x14ac:dyDescent="0.3">
      <c r="A39" s="83" t="s">
        <v>27</v>
      </c>
      <c r="E39" s="85" t="s">
        <v>58</v>
      </c>
    </row>
    <row r="40" spans="1:5" ht="15.75" customHeight="1" x14ac:dyDescent="0.3">
      <c r="A40" s="83" t="s">
        <v>11</v>
      </c>
      <c r="E40" s="85" t="s">
        <v>58</v>
      </c>
    </row>
    <row r="41" spans="1:5" ht="15.75" customHeight="1" x14ac:dyDescent="0.3">
      <c r="A41" s="83" t="s">
        <v>8</v>
      </c>
      <c r="E41" s="85" t="s">
        <v>58</v>
      </c>
    </row>
    <row r="42" spans="1:5" ht="15.75" customHeight="1" x14ac:dyDescent="0.3">
      <c r="A42" s="94" t="s">
        <v>3</v>
      </c>
      <c r="E42" s="85" t="s">
        <v>58</v>
      </c>
    </row>
    <row r="43" spans="1:5" ht="15.75" customHeight="1" x14ac:dyDescent="0.3">
      <c r="A43" s="83" t="s">
        <v>2</v>
      </c>
      <c r="E43" s="85" t="s">
        <v>58</v>
      </c>
    </row>
    <row r="44" spans="1:5" ht="15.75" customHeight="1" x14ac:dyDescent="0.3">
      <c r="A44" s="83" t="s">
        <v>9</v>
      </c>
      <c r="E44" s="85" t="s">
        <v>58</v>
      </c>
    </row>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87"/>
  <sheetViews>
    <sheetView showGridLines="0" zoomScale="90" zoomScaleNormal="90" workbookViewId="0">
      <selection activeCell="AB72" sqref="AB72"/>
    </sheetView>
  </sheetViews>
  <sheetFormatPr defaultRowHeight="12.5" x14ac:dyDescent="0.25"/>
  <cols>
    <col min="1" max="1" width="4.81640625" customWidth="1"/>
    <col min="2" max="2" width="45.81640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 min="28" max="28" width="32.26953125" customWidth="1"/>
    <col min="29" max="29" width="46.54296875" customWidth="1"/>
    <col min="30" max="30" width="30.453125" customWidth="1"/>
    <col min="31" max="31" width="65.54296875" customWidth="1"/>
  </cols>
  <sheetData>
    <row r="1" spans="1:31" s="3" customFormat="1" ht="15" customHeight="1" x14ac:dyDescent="0.2">
      <c r="A1" s="174">
        <f>DATE(April!AD18,April!AD20+2,1)</f>
        <v>45078</v>
      </c>
      <c r="B1" s="174"/>
      <c r="C1" s="174"/>
      <c r="D1" s="174"/>
      <c r="E1" s="174"/>
      <c r="F1" s="174"/>
      <c r="G1" s="174"/>
      <c r="H1" s="174"/>
      <c r="I1" s="11"/>
      <c r="J1" s="11"/>
      <c r="K1" s="177">
        <f>DATE(YEAR(A1),MONTH(A1)-1,1)</f>
        <v>45047</v>
      </c>
      <c r="L1" s="177"/>
      <c r="M1" s="177"/>
      <c r="N1" s="177"/>
      <c r="O1" s="177"/>
      <c r="P1" s="177"/>
      <c r="Q1" s="177"/>
      <c r="S1" s="177">
        <f>DATE(YEAR(A1),MONTH(A1)+1,1)</f>
        <v>45108</v>
      </c>
      <c r="T1" s="177"/>
      <c r="U1" s="177"/>
      <c r="V1" s="177"/>
      <c r="W1" s="177"/>
      <c r="X1" s="177"/>
      <c r="Y1" s="177"/>
    </row>
    <row r="2" spans="1:31" s="3" customFormat="1" ht="11.25" customHeight="1" x14ac:dyDescent="0.25">
      <c r="A2" s="174"/>
      <c r="B2" s="174"/>
      <c r="C2" s="174"/>
      <c r="D2" s="174"/>
      <c r="E2" s="174"/>
      <c r="F2" s="174"/>
      <c r="G2" s="174"/>
      <c r="H2" s="174"/>
      <c r="I2" s="11"/>
      <c r="J2" s="11"/>
      <c r="K2" s="32" t="str">
        <f>INDEX({"S";"M";"T";"W";"T";"F";"S"},1+MOD(start_day+1-2,7))</f>
        <v>S</v>
      </c>
      <c r="L2" s="32" t="str">
        <f>INDEX({"S";"M";"T";"W";"T";"F";"S"},1+MOD(start_day+2-2,7))</f>
        <v>M</v>
      </c>
      <c r="M2" s="32" t="str">
        <f>INDEX({"S";"M";"T";"W";"T";"F";"S"},1+MOD(start_day+3-2,7))</f>
        <v>T</v>
      </c>
      <c r="N2" s="32" t="str">
        <f>INDEX({"S";"M";"T";"W";"T";"F";"S"},1+MOD(start_day+4-2,7))</f>
        <v>W</v>
      </c>
      <c r="O2" s="32" t="str">
        <f>INDEX({"S";"M";"T";"W";"T";"F";"S"},1+MOD(start_day+5-2,7))</f>
        <v>T</v>
      </c>
      <c r="P2" s="32" t="str">
        <f>INDEX({"S";"M";"T";"W";"T";"F";"S"},1+MOD(start_day+6-2,7))</f>
        <v>F</v>
      </c>
      <c r="Q2" s="32" t="str">
        <f>INDEX({"S";"M";"T";"W";"T";"F";"S"},1+MOD(start_day+7-2,7))</f>
        <v>S</v>
      </c>
      <c r="S2" s="32" t="str">
        <f>INDEX({"S";"M";"T";"W";"T";"F";"S"},1+MOD(start_day+1-2,7))</f>
        <v>S</v>
      </c>
      <c r="T2" s="32" t="str">
        <f>INDEX({"S";"M";"T";"W";"T";"F";"S"},1+MOD(start_day+2-2,7))</f>
        <v>M</v>
      </c>
      <c r="U2" s="32" t="str">
        <f>INDEX({"S";"M";"T";"W";"T";"F";"S"},1+MOD(start_day+3-2,7))</f>
        <v>T</v>
      </c>
      <c r="V2" s="32" t="str">
        <f>INDEX({"S";"M";"T";"W";"T";"F";"S"},1+MOD(start_day+4-2,7))</f>
        <v>W</v>
      </c>
      <c r="W2" s="32" t="str">
        <f>INDEX({"S";"M";"T";"W";"T";"F";"S"},1+MOD(start_day+5-2,7))</f>
        <v>T</v>
      </c>
      <c r="X2" s="32" t="str">
        <f>INDEX({"S";"M";"T";"W";"T";"F";"S"},1+MOD(start_day+6-2,7))</f>
        <v>F</v>
      </c>
      <c r="Y2" s="32" t="str">
        <f>INDEX({"S";"M";"T";"W";"T";"F";"S"},1+MOD(start_day+7-2,7))</f>
        <v>S</v>
      </c>
    </row>
    <row r="3" spans="1:31" s="4" customFormat="1" ht="9" customHeight="1" x14ac:dyDescent="0.2">
      <c r="A3" s="174"/>
      <c r="B3" s="174"/>
      <c r="C3" s="174"/>
      <c r="D3" s="174"/>
      <c r="E3" s="174"/>
      <c r="F3" s="174"/>
      <c r="G3" s="174"/>
      <c r="H3" s="174"/>
      <c r="I3" s="11"/>
      <c r="J3" s="11"/>
      <c r="K3" s="19" t="str">
        <f t="shared" ref="K3:Q8" si="0">IF(MONTH($K$1)&lt;&gt;MONTH($K$1-(WEEKDAY($K$1,1)-(start_day-1))-IF((WEEKDAY($K$1,1)-(start_day-1))&lt;=0,7,0)+(ROW(K3)-ROW($K$3))*7+(COLUMN(K3)-COLUMN($K$3)+1)),"",$K$1-(WEEKDAY($K$1,1)-(start_day-1))-IF((WEEKDAY($K$1,1)-(start_day-1))&lt;=0,7,0)+(ROW(K3)-ROW($K$3))*7+(COLUMN(K3)-COLUMN($K$3)+1))</f>
        <v/>
      </c>
      <c r="L3" s="19">
        <f t="shared" si="0"/>
        <v>45047</v>
      </c>
      <c r="M3" s="19">
        <f t="shared" si="0"/>
        <v>45048</v>
      </c>
      <c r="N3" s="19">
        <f t="shared" si="0"/>
        <v>45049</v>
      </c>
      <c r="O3" s="19">
        <f t="shared" si="0"/>
        <v>45050</v>
      </c>
      <c r="P3" s="19">
        <f t="shared" si="0"/>
        <v>45051</v>
      </c>
      <c r="Q3" s="19">
        <f t="shared" si="0"/>
        <v>45052</v>
      </c>
      <c r="R3" s="3"/>
      <c r="S3" s="19" t="str">
        <f t="shared" ref="S3:Y8" si="1">IF(MONTH($S$1)&lt;&gt;MONTH($S$1-(WEEKDAY($S$1,1)-(start_day-1))-IF((WEEKDAY($S$1,1)-(start_day-1))&lt;=0,7,0)+(ROW(S3)-ROW($S$3))*7+(COLUMN(S3)-COLUMN($S$3)+1)),"",$S$1-(WEEKDAY($S$1,1)-(start_day-1))-IF((WEEKDAY($S$1,1)-(start_day-1))&lt;=0,7,0)+(ROW(S3)-ROW($S$3))*7+(COLUMN(S3)-COLUMN($S$3)+1))</f>
        <v/>
      </c>
      <c r="T3" s="19" t="str">
        <f t="shared" si="1"/>
        <v/>
      </c>
      <c r="U3" s="19" t="str">
        <f t="shared" si="1"/>
        <v/>
      </c>
      <c r="V3" s="19" t="str">
        <f t="shared" si="1"/>
        <v/>
      </c>
      <c r="W3" s="19" t="str">
        <f t="shared" si="1"/>
        <v/>
      </c>
      <c r="X3" s="19" t="str">
        <f t="shared" si="1"/>
        <v/>
      </c>
      <c r="Y3" s="19">
        <f t="shared" si="1"/>
        <v>45108</v>
      </c>
    </row>
    <row r="4" spans="1:31" s="4" customFormat="1" ht="9" customHeight="1" x14ac:dyDescent="0.2">
      <c r="A4" s="174"/>
      <c r="B4" s="174"/>
      <c r="C4" s="174"/>
      <c r="D4" s="174"/>
      <c r="E4" s="174"/>
      <c r="F4" s="174"/>
      <c r="G4" s="174"/>
      <c r="H4" s="174"/>
      <c r="I4" s="11"/>
      <c r="J4" s="11"/>
      <c r="K4" s="19">
        <f t="shared" si="0"/>
        <v>45053</v>
      </c>
      <c r="L4" s="19">
        <f t="shared" si="0"/>
        <v>45054</v>
      </c>
      <c r="M4" s="19">
        <f t="shared" si="0"/>
        <v>45055</v>
      </c>
      <c r="N4" s="19">
        <f t="shared" si="0"/>
        <v>45056</v>
      </c>
      <c r="O4" s="19">
        <f t="shared" si="0"/>
        <v>45057</v>
      </c>
      <c r="P4" s="19">
        <f t="shared" si="0"/>
        <v>45058</v>
      </c>
      <c r="Q4" s="19">
        <f t="shared" si="0"/>
        <v>45059</v>
      </c>
      <c r="R4" s="3"/>
      <c r="S4" s="19">
        <f t="shared" si="1"/>
        <v>45109</v>
      </c>
      <c r="T4" s="19">
        <f t="shared" si="1"/>
        <v>45110</v>
      </c>
      <c r="U4" s="19">
        <f t="shared" si="1"/>
        <v>45111</v>
      </c>
      <c r="V4" s="19">
        <f t="shared" si="1"/>
        <v>45112</v>
      </c>
      <c r="W4" s="19">
        <f t="shared" si="1"/>
        <v>45113</v>
      </c>
      <c r="X4" s="19">
        <f t="shared" si="1"/>
        <v>45114</v>
      </c>
      <c r="Y4" s="19">
        <f t="shared" si="1"/>
        <v>45115</v>
      </c>
    </row>
    <row r="5" spans="1:31" s="4" customFormat="1" ht="9" customHeight="1" x14ac:dyDescent="0.2">
      <c r="A5" s="174"/>
      <c r="B5" s="174"/>
      <c r="C5" s="174"/>
      <c r="D5" s="174"/>
      <c r="E5" s="174"/>
      <c r="F5" s="174"/>
      <c r="G5" s="174"/>
      <c r="H5" s="174"/>
      <c r="I5" s="11"/>
      <c r="J5" s="11"/>
      <c r="K5" s="19">
        <f t="shared" si="0"/>
        <v>45060</v>
      </c>
      <c r="L5" s="19">
        <f t="shared" si="0"/>
        <v>45061</v>
      </c>
      <c r="M5" s="19">
        <f t="shared" si="0"/>
        <v>45062</v>
      </c>
      <c r="N5" s="19">
        <f t="shared" si="0"/>
        <v>45063</v>
      </c>
      <c r="O5" s="19">
        <f t="shared" si="0"/>
        <v>45064</v>
      </c>
      <c r="P5" s="19">
        <f t="shared" si="0"/>
        <v>45065</v>
      </c>
      <c r="Q5" s="19">
        <f t="shared" si="0"/>
        <v>45066</v>
      </c>
      <c r="R5" s="3"/>
      <c r="S5" s="19">
        <f t="shared" si="1"/>
        <v>45116</v>
      </c>
      <c r="T5" s="19">
        <f t="shared" si="1"/>
        <v>45117</v>
      </c>
      <c r="U5" s="19">
        <f t="shared" si="1"/>
        <v>45118</v>
      </c>
      <c r="V5" s="19">
        <f t="shared" si="1"/>
        <v>45119</v>
      </c>
      <c r="W5" s="19">
        <f t="shared" si="1"/>
        <v>45120</v>
      </c>
      <c r="X5" s="19">
        <f t="shared" si="1"/>
        <v>45121</v>
      </c>
      <c r="Y5" s="19">
        <f t="shared" si="1"/>
        <v>45122</v>
      </c>
    </row>
    <row r="6" spans="1:31" s="4" customFormat="1" ht="9" customHeight="1" x14ac:dyDescent="0.2">
      <c r="A6" s="174"/>
      <c r="B6" s="174"/>
      <c r="C6" s="174"/>
      <c r="D6" s="174"/>
      <c r="E6" s="174"/>
      <c r="F6" s="174"/>
      <c r="G6" s="174"/>
      <c r="H6" s="174"/>
      <c r="I6" s="11"/>
      <c r="J6" s="11"/>
      <c r="K6" s="19">
        <f t="shared" si="0"/>
        <v>45067</v>
      </c>
      <c r="L6" s="19">
        <f t="shared" si="0"/>
        <v>45068</v>
      </c>
      <c r="M6" s="19">
        <f t="shared" si="0"/>
        <v>45069</v>
      </c>
      <c r="N6" s="19">
        <f t="shared" si="0"/>
        <v>45070</v>
      </c>
      <c r="O6" s="19">
        <f t="shared" si="0"/>
        <v>45071</v>
      </c>
      <c r="P6" s="19">
        <f t="shared" si="0"/>
        <v>45072</v>
      </c>
      <c r="Q6" s="19">
        <f t="shared" si="0"/>
        <v>45073</v>
      </c>
      <c r="R6" s="3"/>
      <c r="S6" s="19">
        <f t="shared" si="1"/>
        <v>45123</v>
      </c>
      <c r="T6" s="19">
        <f t="shared" si="1"/>
        <v>45124</v>
      </c>
      <c r="U6" s="19">
        <f t="shared" si="1"/>
        <v>45125</v>
      </c>
      <c r="V6" s="19">
        <f t="shared" si="1"/>
        <v>45126</v>
      </c>
      <c r="W6" s="19">
        <f t="shared" si="1"/>
        <v>45127</v>
      </c>
      <c r="X6" s="19">
        <f t="shared" si="1"/>
        <v>45128</v>
      </c>
      <c r="Y6" s="19">
        <f t="shared" si="1"/>
        <v>45129</v>
      </c>
    </row>
    <row r="7" spans="1:31" s="4" customFormat="1" ht="9" customHeight="1" x14ac:dyDescent="0.2">
      <c r="A7" s="174"/>
      <c r="B7" s="174"/>
      <c r="C7" s="174"/>
      <c r="D7" s="174"/>
      <c r="E7" s="174"/>
      <c r="F7" s="174"/>
      <c r="G7" s="174"/>
      <c r="H7" s="174"/>
      <c r="I7" s="11"/>
      <c r="J7" s="11"/>
      <c r="K7" s="19">
        <f t="shared" si="0"/>
        <v>45074</v>
      </c>
      <c r="L7" s="19">
        <f t="shared" si="0"/>
        <v>45075</v>
      </c>
      <c r="M7" s="19">
        <f t="shared" si="0"/>
        <v>45076</v>
      </c>
      <c r="N7" s="19">
        <f t="shared" si="0"/>
        <v>45077</v>
      </c>
      <c r="O7" s="19" t="str">
        <f t="shared" si="0"/>
        <v/>
      </c>
      <c r="P7" s="19" t="str">
        <f t="shared" si="0"/>
        <v/>
      </c>
      <c r="Q7" s="19" t="str">
        <f t="shared" si="0"/>
        <v/>
      </c>
      <c r="R7" s="3"/>
      <c r="S7" s="19">
        <f t="shared" si="1"/>
        <v>45130</v>
      </c>
      <c r="T7" s="19">
        <f t="shared" si="1"/>
        <v>45131</v>
      </c>
      <c r="U7" s="19">
        <f t="shared" si="1"/>
        <v>45132</v>
      </c>
      <c r="V7" s="19">
        <f t="shared" si="1"/>
        <v>45133</v>
      </c>
      <c r="W7" s="19">
        <f t="shared" si="1"/>
        <v>45134</v>
      </c>
      <c r="X7" s="19">
        <f t="shared" si="1"/>
        <v>45135</v>
      </c>
      <c r="Y7" s="19">
        <f t="shared" si="1"/>
        <v>45136</v>
      </c>
    </row>
    <row r="8" spans="1:31" s="5" customFormat="1" ht="9" customHeight="1" thickBot="1" x14ac:dyDescent="0.3">
      <c r="A8" s="23"/>
      <c r="B8" s="23"/>
      <c r="C8" s="23"/>
      <c r="D8" s="23"/>
      <c r="E8" s="23"/>
      <c r="F8" s="23"/>
      <c r="G8" s="23"/>
      <c r="H8" s="23"/>
      <c r="I8" s="22"/>
      <c r="J8" s="22"/>
      <c r="K8" s="19" t="str">
        <f t="shared" si="0"/>
        <v/>
      </c>
      <c r="L8" s="19" t="str">
        <f t="shared" si="0"/>
        <v/>
      </c>
      <c r="M8" s="19" t="str">
        <f t="shared" si="0"/>
        <v/>
      </c>
      <c r="N8" s="19" t="str">
        <f t="shared" si="0"/>
        <v/>
      </c>
      <c r="O8" s="19" t="str">
        <f t="shared" si="0"/>
        <v/>
      </c>
      <c r="P8" s="19" t="str">
        <f t="shared" si="0"/>
        <v/>
      </c>
      <c r="Q8" s="19" t="str">
        <f t="shared" si="0"/>
        <v/>
      </c>
      <c r="R8" s="20"/>
      <c r="S8" s="19">
        <f t="shared" si="1"/>
        <v>45137</v>
      </c>
      <c r="T8" s="19">
        <f t="shared" si="1"/>
        <v>45138</v>
      </c>
      <c r="U8" s="19" t="str">
        <f t="shared" si="1"/>
        <v/>
      </c>
      <c r="V8" s="19" t="str">
        <f t="shared" si="1"/>
        <v/>
      </c>
      <c r="W8" s="19" t="str">
        <f t="shared" si="1"/>
        <v/>
      </c>
      <c r="X8" s="19" t="str">
        <f t="shared" si="1"/>
        <v/>
      </c>
      <c r="Y8" s="19" t="str">
        <f t="shared" si="1"/>
        <v/>
      </c>
      <c r="Z8" s="21"/>
    </row>
    <row r="9" spans="1:31" s="1" customFormat="1" ht="21" customHeight="1" x14ac:dyDescent="0.25">
      <c r="A9" s="175">
        <f>A10</f>
        <v>45074</v>
      </c>
      <c r="B9" s="176"/>
      <c r="C9" s="176">
        <f>C10</f>
        <v>45075</v>
      </c>
      <c r="D9" s="176"/>
      <c r="E9" s="176">
        <f>E10</f>
        <v>45076</v>
      </c>
      <c r="F9" s="176"/>
      <c r="G9" s="176">
        <f>G10</f>
        <v>45077</v>
      </c>
      <c r="H9" s="176"/>
      <c r="I9" s="176">
        <f>I10</f>
        <v>45078</v>
      </c>
      <c r="J9" s="176"/>
      <c r="K9" s="176">
        <f>K10</f>
        <v>45079</v>
      </c>
      <c r="L9" s="176"/>
      <c r="M9" s="176"/>
      <c r="N9" s="176"/>
      <c r="O9" s="176"/>
      <c r="P9" s="176"/>
      <c r="Q9" s="176"/>
      <c r="R9" s="176"/>
      <c r="S9" s="176">
        <f>S10</f>
        <v>45080</v>
      </c>
      <c r="T9" s="176"/>
      <c r="U9" s="176"/>
      <c r="V9" s="176"/>
      <c r="W9" s="176"/>
      <c r="X9" s="176"/>
      <c r="Y9" s="176"/>
      <c r="Z9" s="178"/>
      <c r="AB9" s="114" t="s">
        <v>20</v>
      </c>
      <c r="AC9" s="115" t="s">
        <v>21</v>
      </c>
      <c r="AD9" s="115" t="s">
        <v>22</v>
      </c>
      <c r="AE9" s="116" t="s">
        <v>23</v>
      </c>
    </row>
    <row r="10" spans="1:31" s="1" customFormat="1" ht="18" x14ac:dyDescent="0.25">
      <c r="A10" s="14">
        <f>$A$1-(WEEKDAY($A$1,1)-(start_day-1))-IF((WEEKDAY($A$1,1)-(start_day-1))&lt;=0,7,0)+1</f>
        <v>45074</v>
      </c>
      <c r="B10" s="15"/>
      <c r="C10" s="12">
        <f>A10+1</f>
        <v>45075</v>
      </c>
      <c r="D10" s="13"/>
      <c r="E10" s="12">
        <f>C10+1</f>
        <v>45076</v>
      </c>
      <c r="F10" s="13"/>
      <c r="G10" s="12">
        <f>E10+1</f>
        <v>45077</v>
      </c>
      <c r="H10" s="13"/>
      <c r="I10" s="12">
        <f>G10+1</f>
        <v>45078</v>
      </c>
      <c r="J10" s="13"/>
      <c r="K10" s="152">
        <f>I10+1</f>
        <v>45079</v>
      </c>
      <c r="L10" s="153"/>
      <c r="M10" s="160"/>
      <c r="N10" s="160"/>
      <c r="O10" s="160"/>
      <c r="P10" s="160"/>
      <c r="Q10" s="160"/>
      <c r="R10" s="161"/>
      <c r="S10" s="148">
        <f>K10+1</f>
        <v>45080</v>
      </c>
      <c r="T10" s="149"/>
      <c r="U10" s="150"/>
      <c r="V10" s="150"/>
      <c r="W10" s="150"/>
      <c r="X10" s="150"/>
      <c r="Y10" s="150"/>
      <c r="Z10" s="151"/>
      <c r="AB10" s="43" t="s">
        <v>3</v>
      </c>
      <c r="AC10" s="44" t="s">
        <v>2</v>
      </c>
      <c r="AD10" s="45" t="s">
        <v>0</v>
      </c>
      <c r="AE10" s="111" t="s">
        <v>4</v>
      </c>
    </row>
    <row r="11" spans="1:31" s="1" customFormat="1" ht="15.75" customHeight="1" x14ac:dyDescent="0.25">
      <c r="A11" s="139"/>
      <c r="B11" s="141"/>
      <c r="C11" s="145"/>
      <c r="D11" s="146"/>
      <c r="E11" s="145"/>
      <c r="F11" s="146"/>
      <c r="G11" s="145"/>
      <c r="H11" s="146"/>
      <c r="I11" s="145"/>
      <c r="J11" s="146"/>
      <c r="K11" s="145"/>
      <c r="L11" s="147"/>
      <c r="M11" s="147"/>
      <c r="N11" s="147"/>
      <c r="O11" s="147"/>
      <c r="P11" s="147"/>
      <c r="Q11" s="147"/>
      <c r="R11" s="146"/>
      <c r="S11" s="139"/>
      <c r="T11" s="140"/>
      <c r="U11" s="140"/>
      <c r="V11" s="140"/>
      <c r="W11" s="140"/>
      <c r="X11" s="140"/>
      <c r="Y11" s="140"/>
      <c r="Z11" s="141"/>
      <c r="AB11" s="47"/>
      <c r="AC11" s="52" t="s">
        <v>6</v>
      </c>
      <c r="AD11" s="49" t="s">
        <v>1</v>
      </c>
      <c r="AE11" s="50" t="s">
        <v>5</v>
      </c>
    </row>
    <row r="12" spans="1:31" s="1" customFormat="1" ht="15.75" customHeight="1" x14ac:dyDescent="0.25">
      <c r="A12" s="173" t="s">
        <v>60</v>
      </c>
      <c r="B12" s="173"/>
      <c r="C12" s="192"/>
      <c r="D12" s="192"/>
      <c r="E12" s="192"/>
      <c r="F12" s="192"/>
      <c r="G12" s="192"/>
      <c r="H12" s="192"/>
      <c r="I12" s="159"/>
      <c r="J12" s="159"/>
      <c r="K12" s="159"/>
      <c r="L12" s="159"/>
      <c r="M12" s="159"/>
      <c r="N12" s="159"/>
      <c r="O12" s="159"/>
      <c r="P12" s="159"/>
      <c r="Q12" s="159"/>
      <c r="R12" s="159"/>
      <c r="S12" s="140"/>
      <c r="T12" s="140"/>
      <c r="U12" s="140"/>
      <c r="V12" s="140"/>
      <c r="W12" s="140"/>
      <c r="X12" s="140"/>
      <c r="Y12" s="140"/>
      <c r="Z12" s="141"/>
      <c r="AB12" s="51"/>
      <c r="AC12" s="53" t="s">
        <v>9</v>
      </c>
      <c r="AD12" s="53" t="s">
        <v>8</v>
      </c>
      <c r="AE12" s="112" t="s">
        <v>26</v>
      </c>
    </row>
    <row r="13" spans="1:31" s="1" customFormat="1" ht="18.75" customHeight="1" x14ac:dyDescent="0.25">
      <c r="A13" s="194" t="s">
        <v>62</v>
      </c>
      <c r="B13" s="194"/>
      <c r="C13" s="192"/>
      <c r="D13" s="192"/>
      <c r="E13" s="192"/>
      <c r="F13" s="192"/>
      <c r="G13" s="192"/>
      <c r="H13" s="192"/>
      <c r="I13" s="159"/>
      <c r="J13" s="159"/>
      <c r="K13" s="159"/>
      <c r="L13" s="159"/>
      <c r="M13" s="159"/>
      <c r="N13" s="159"/>
      <c r="O13" s="159"/>
      <c r="P13" s="159"/>
      <c r="Q13" s="159"/>
      <c r="R13" s="159"/>
      <c r="S13" s="140"/>
      <c r="T13" s="140"/>
      <c r="U13" s="140"/>
      <c r="V13" s="140"/>
      <c r="W13" s="140"/>
      <c r="X13" s="140"/>
      <c r="Y13" s="140"/>
      <c r="Z13" s="141"/>
      <c r="AB13" s="51"/>
      <c r="AC13" s="56" t="s">
        <v>11</v>
      </c>
      <c r="AD13" s="49" t="s">
        <v>27</v>
      </c>
      <c r="AE13" s="60" t="s">
        <v>7</v>
      </c>
    </row>
    <row r="14" spans="1:31" s="1" customFormat="1" ht="15.75" customHeight="1" x14ac:dyDescent="0.25">
      <c r="A14" s="193" t="s">
        <v>5</v>
      </c>
      <c r="B14" s="193"/>
      <c r="C14" s="192"/>
      <c r="D14" s="192"/>
      <c r="E14" s="192"/>
      <c r="F14" s="192"/>
      <c r="G14" s="192"/>
      <c r="H14" s="192"/>
      <c r="I14" s="159"/>
      <c r="J14" s="159"/>
      <c r="K14" s="159"/>
      <c r="L14" s="159"/>
      <c r="M14" s="159"/>
      <c r="N14" s="159"/>
      <c r="O14" s="159"/>
      <c r="P14" s="159"/>
      <c r="Q14" s="159"/>
      <c r="R14" s="159"/>
      <c r="S14" s="140"/>
      <c r="T14" s="140"/>
      <c r="U14" s="140"/>
      <c r="V14" s="140"/>
      <c r="W14" s="140"/>
      <c r="X14" s="140"/>
      <c r="Y14" s="140"/>
      <c r="Z14" s="141"/>
      <c r="AB14" s="55"/>
      <c r="AC14" s="108" t="s">
        <v>12</v>
      </c>
      <c r="AD14" s="57"/>
      <c r="AE14" s="50" t="s">
        <v>10</v>
      </c>
    </row>
    <row r="15" spans="1:31" s="1" customFormat="1" ht="15.75" customHeight="1" x14ac:dyDescent="0.25">
      <c r="A15" s="167" t="s">
        <v>6</v>
      </c>
      <c r="B15" s="167"/>
      <c r="C15" s="192"/>
      <c r="D15" s="192"/>
      <c r="E15" s="192"/>
      <c r="F15" s="192"/>
      <c r="G15" s="192"/>
      <c r="H15" s="192"/>
      <c r="I15" s="159"/>
      <c r="J15" s="159"/>
      <c r="K15" s="159"/>
      <c r="L15" s="159"/>
      <c r="M15" s="159"/>
      <c r="N15" s="159"/>
      <c r="O15" s="159"/>
      <c r="P15" s="159"/>
      <c r="Q15" s="159"/>
      <c r="R15" s="159"/>
      <c r="S15" s="37"/>
      <c r="T15" s="37"/>
      <c r="U15" s="37"/>
      <c r="V15" s="37"/>
      <c r="W15" s="37"/>
      <c r="X15" s="37"/>
      <c r="Y15" s="37"/>
      <c r="Z15" s="38"/>
      <c r="AB15" s="58"/>
      <c r="AC15" s="53" t="s">
        <v>13</v>
      </c>
      <c r="AD15" s="48"/>
      <c r="AE15" s="60"/>
    </row>
    <row r="16" spans="1:31" s="1" customFormat="1" ht="15.75" customHeight="1" x14ac:dyDescent="0.25">
      <c r="A16" s="36"/>
      <c r="B16" s="38"/>
      <c r="C16" s="33"/>
      <c r="D16" s="34"/>
      <c r="E16" s="33"/>
      <c r="F16" s="34"/>
      <c r="G16" s="33"/>
      <c r="H16" s="34"/>
      <c r="I16" s="33"/>
      <c r="J16" s="34"/>
      <c r="K16" s="33"/>
      <c r="L16" s="35"/>
      <c r="M16" s="35"/>
      <c r="N16" s="35"/>
      <c r="O16" s="35"/>
      <c r="P16" s="35"/>
      <c r="Q16" s="35"/>
      <c r="R16" s="34"/>
      <c r="S16" s="36"/>
      <c r="T16" s="37"/>
      <c r="U16" s="37"/>
      <c r="V16" s="37"/>
      <c r="W16" s="37"/>
      <c r="X16" s="37"/>
      <c r="Y16" s="37"/>
      <c r="Z16" s="38"/>
      <c r="AB16" s="51"/>
      <c r="AC16" s="53" t="s">
        <v>14</v>
      </c>
      <c r="AD16" s="45"/>
      <c r="AE16" s="61"/>
    </row>
    <row r="17" spans="1:31" s="1" customFormat="1" ht="15.75" customHeight="1" x14ac:dyDescent="0.25">
      <c r="A17" s="42" t="s">
        <v>66</v>
      </c>
      <c r="B17" s="42"/>
      <c r="C17" s="33"/>
      <c r="D17" s="34"/>
      <c r="E17" s="33"/>
      <c r="F17" s="34"/>
      <c r="G17" s="33"/>
      <c r="H17" s="34"/>
      <c r="I17" s="33"/>
      <c r="J17" s="34"/>
      <c r="K17" s="33"/>
      <c r="L17" s="35"/>
      <c r="M17" s="35"/>
      <c r="N17" s="35"/>
      <c r="O17" s="35"/>
      <c r="P17" s="35"/>
      <c r="Q17" s="35"/>
      <c r="R17" s="34"/>
      <c r="S17" s="36"/>
      <c r="T17" s="37"/>
      <c r="U17" s="37"/>
      <c r="V17" s="37"/>
      <c r="W17" s="37"/>
      <c r="X17" s="37"/>
      <c r="Y17" s="37"/>
      <c r="Z17" s="38"/>
      <c r="AB17" s="51"/>
      <c r="AC17" s="53" t="s">
        <v>15</v>
      </c>
      <c r="AD17" s="45"/>
      <c r="AE17" s="61"/>
    </row>
    <row r="18" spans="1:31" s="1" customFormat="1" ht="15.75" customHeight="1" x14ac:dyDescent="0.25">
      <c r="A18" s="40" t="s">
        <v>67</v>
      </c>
      <c r="B18" s="40"/>
      <c r="C18" s="33"/>
      <c r="D18" s="34"/>
      <c r="E18" s="33"/>
      <c r="F18" s="34"/>
      <c r="G18" s="33"/>
      <c r="H18" s="34"/>
      <c r="I18" s="33"/>
      <c r="J18" s="34"/>
      <c r="K18" s="33"/>
      <c r="L18" s="35"/>
      <c r="M18" s="35"/>
      <c r="N18" s="35"/>
      <c r="O18" s="35"/>
      <c r="P18" s="35"/>
      <c r="Q18" s="35"/>
      <c r="R18" s="34"/>
      <c r="S18" s="36"/>
      <c r="T18" s="37"/>
      <c r="U18" s="37"/>
      <c r="V18" s="37"/>
      <c r="W18" s="37"/>
      <c r="X18" s="37"/>
      <c r="Y18" s="37"/>
      <c r="Z18" s="38"/>
      <c r="AB18" s="51"/>
      <c r="AC18" s="108" t="s">
        <v>16</v>
      </c>
      <c r="AD18" s="45"/>
      <c r="AE18" s="61"/>
    </row>
    <row r="19" spans="1:31" s="2" customFormat="1" ht="17.25" customHeight="1" x14ac:dyDescent="0.25">
      <c r="A19" s="142"/>
      <c r="B19" s="144"/>
      <c r="C19" s="157"/>
      <c r="D19" s="158"/>
      <c r="E19" s="157"/>
      <c r="F19" s="158"/>
      <c r="G19" s="157"/>
      <c r="H19" s="158"/>
      <c r="I19" s="157"/>
      <c r="J19" s="158"/>
      <c r="K19" s="157"/>
      <c r="L19" s="169"/>
      <c r="M19" s="169"/>
      <c r="N19" s="169"/>
      <c r="O19" s="169"/>
      <c r="P19" s="169"/>
      <c r="Q19" s="169"/>
      <c r="R19" s="158"/>
      <c r="S19" s="142"/>
      <c r="T19" s="143"/>
      <c r="U19" s="143"/>
      <c r="V19" s="143"/>
      <c r="W19" s="143"/>
      <c r="X19" s="143"/>
      <c r="Y19" s="143"/>
      <c r="Z19" s="144"/>
      <c r="AA19" s="1"/>
      <c r="AB19" s="62"/>
      <c r="AC19" s="108" t="s">
        <v>17</v>
      </c>
      <c r="AD19" s="63"/>
      <c r="AE19" s="64"/>
    </row>
    <row r="20" spans="1:31" s="1" customFormat="1" ht="18" x14ac:dyDescent="0.25">
      <c r="A20" s="14">
        <f>S10+1</f>
        <v>45081</v>
      </c>
      <c r="B20" s="15"/>
      <c r="C20" s="12">
        <f>A20+1</f>
        <v>45082</v>
      </c>
      <c r="D20" s="13"/>
      <c r="E20" s="12">
        <f>C20+1</f>
        <v>45083</v>
      </c>
      <c r="F20" s="13"/>
      <c r="G20" s="12">
        <f>E20+1</f>
        <v>45084</v>
      </c>
      <c r="H20" s="13"/>
      <c r="I20" s="12">
        <f>G20+1</f>
        <v>45085</v>
      </c>
      <c r="J20" s="13"/>
      <c r="K20" s="152">
        <f>I20+1</f>
        <v>45086</v>
      </c>
      <c r="L20" s="153"/>
      <c r="M20" s="160"/>
      <c r="N20" s="160"/>
      <c r="O20" s="160"/>
      <c r="P20" s="160"/>
      <c r="Q20" s="160"/>
      <c r="R20" s="161"/>
      <c r="S20" s="148">
        <f>K20+1</f>
        <v>45087</v>
      </c>
      <c r="T20" s="149"/>
      <c r="U20" s="150"/>
      <c r="V20" s="150"/>
      <c r="W20" s="150"/>
      <c r="X20" s="150"/>
      <c r="Y20" s="150"/>
      <c r="Z20" s="151"/>
      <c r="AB20" s="98"/>
      <c r="AC20" s="108" t="s">
        <v>18</v>
      </c>
      <c r="AD20" s="95"/>
      <c r="AE20" s="99"/>
    </row>
    <row r="21" spans="1:31" s="1" customFormat="1" ht="15" x14ac:dyDescent="0.25">
      <c r="A21" s="171" t="s">
        <v>4</v>
      </c>
      <c r="B21" s="171"/>
      <c r="C21" s="159"/>
      <c r="D21" s="159"/>
      <c r="E21" s="159"/>
      <c r="F21" s="159"/>
      <c r="G21" s="159"/>
      <c r="H21" s="159"/>
      <c r="I21" s="159"/>
      <c r="J21" s="159"/>
      <c r="K21" s="159"/>
      <c r="L21" s="159"/>
      <c r="M21" s="159"/>
      <c r="N21" s="159"/>
      <c r="O21" s="159"/>
      <c r="P21" s="159"/>
      <c r="Q21" s="159"/>
      <c r="R21" s="159"/>
      <c r="S21" s="140"/>
      <c r="T21" s="140"/>
      <c r="U21" s="140"/>
      <c r="V21" s="140"/>
      <c r="W21" s="140"/>
      <c r="X21" s="140"/>
      <c r="Y21" s="140"/>
      <c r="Z21" s="141"/>
      <c r="AB21" s="100"/>
      <c r="AC21" s="97"/>
      <c r="AD21" s="96"/>
      <c r="AE21" s="101"/>
    </row>
    <row r="22" spans="1:31" s="1" customFormat="1" ht="15" x14ac:dyDescent="0.25">
      <c r="A22" s="170" t="s">
        <v>64</v>
      </c>
      <c r="B22" s="170"/>
      <c r="C22" s="159"/>
      <c r="D22" s="159"/>
      <c r="E22" s="159"/>
      <c r="F22" s="159"/>
      <c r="G22" s="159"/>
      <c r="H22" s="159"/>
      <c r="I22" s="159"/>
      <c r="J22" s="159"/>
      <c r="K22" s="159"/>
      <c r="L22" s="159"/>
      <c r="M22" s="159"/>
      <c r="N22" s="159"/>
      <c r="O22" s="159"/>
      <c r="P22" s="159"/>
      <c r="Q22" s="159"/>
      <c r="R22" s="159"/>
      <c r="S22" s="140"/>
      <c r="T22" s="140"/>
      <c r="U22" s="140"/>
      <c r="V22" s="140"/>
      <c r="W22" s="140"/>
      <c r="X22" s="140"/>
      <c r="Y22" s="140"/>
      <c r="Z22" s="141"/>
      <c r="AB22" s="102"/>
      <c r="AC22" s="97"/>
      <c r="AD22" s="97"/>
      <c r="AE22" s="103"/>
    </row>
    <row r="23" spans="1:31" s="1" customFormat="1" ht="15" x14ac:dyDescent="0.25">
      <c r="A23" s="195" t="s">
        <v>7</v>
      </c>
      <c r="B23" s="195"/>
      <c r="C23" s="159"/>
      <c r="D23" s="159"/>
      <c r="E23" s="159"/>
      <c r="F23" s="159"/>
      <c r="G23" s="159"/>
      <c r="H23" s="159"/>
      <c r="I23" s="159"/>
      <c r="J23" s="159"/>
      <c r="K23" s="159"/>
      <c r="L23" s="159"/>
      <c r="M23" s="159"/>
      <c r="N23" s="159"/>
      <c r="O23" s="159"/>
      <c r="P23" s="159"/>
      <c r="Q23" s="159"/>
      <c r="R23" s="159"/>
      <c r="S23" s="140"/>
      <c r="T23" s="140"/>
      <c r="U23" s="140"/>
      <c r="V23" s="140"/>
      <c r="W23" s="140"/>
      <c r="X23" s="140"/>
      <c r="Y23" s="140"/>
      <c r="Z23" s="141"/>
      <c r="AB23" s="102"/>
      <c r="AC23" s="97"/>
      <c r="AD23" s="97"/>
      <c r="AE23" s="103"/>
    </row>
    <row r="24" spans="1:31" s="1" customFormat="1" ht="15" x14ac:dyDescent="0.25">
      <c r="A24" s="171" t="s">
        <v>10</v>
      </c>
      <c r="B24" s="171"/>
      <c r="C24" s="159"/>
      <c r="D24" s="159"/>
      <c r="E24" s="159"/>
      <c r="F24" s="159"/>
      <c r="G24" s="159"/>
      <c r="H24" s="159"/>
      <c r="I24" s="159"/>
      <c r="J24" s="159"/>
      <c r="K24" s="159"/>
      <c r="L24" s="159"/>
      <c r="M24" s="159"/>
      <c r="N24" s="159"/>
      <c r="O24" s="159"/>
      <c r="P24" s="159"/>
      <c r="Q24" s="159"/>
      <c r="R24" s="159"/>
      <c r="S24" s="37"/>
      <c r="T24" s="37"/>
      <c r="U24" s="37"/>
      <c r="V24" s="37"/>
      <c r="W24" s="37"/>
      <c r="X24" s="37"/>
      <c r="Y24" s="37"/>
      <c r="Z24" s="38"/>
      <c r="AB24" s="102"/>
      <c r="AC24" s="97"/>
      <c r="AD24" s="97"/>
      <c r="AE24" s="103"/>
    </row>
    <row r="25" spans="1:31" s="1" customFormat="1" ht="15" x14ac:dyDescent="0.25">
      <c r="A25" s="171" t="s">
        <v>27</v>
      </c>
      <c r="B25" s="171"/>
      <c r="C25" s="159"/>
      <c r="D25" s="159"/>
      <c r="E25" s="159"/>
      <c r="F25" s="159"/>
      <c r="G25" s="159"/>
      <c r="H25" s="159"/>
      <c r="I25" s="159"/>
      <c r="J25" s="159"/>
      <c r="K25" s="159"/>
      <c r="L25" s="159"/>
      <c r="M25" s="159"/>
      <c r="N25" s="159"/>
      <c r="O25" s="159"/>
      <c r="P25" s="159"/>
      <c r="Q25" s="159"/>
      <c r="R25" s="159"/>
      <c r="S25" s="37"/>
      <c r="T25" s="37"/>
      <c r="U25" s="37"/>
      <c r="V25" s="37"/>
      <c r="W25" s="37"/>
      <c r="X25" s="37"/>
      <c r="Y25" s="37"/>
      <c r="Z25" s="38"/>
      <c r="AB25" s="102"/>
      <c r="AC25" s="97"/>
      <c r="AD25" s="97"/>
      <c r="AE25" s="103"/>
    </row>
    <row r="26" spans="1:31" s="1" customFormat="1" ht="15" x14ac:dyDescent="0.25">
      <c r="A26" s="171" t="s">
        <v>11</v>
      </c>
      <c r="B26" s="171"/>
      <c r="C26" s="159"/>
      <c r="D26" s="159"/>
      <c r="E26" s="159"/>
      <c r="F26" s="159"/>
      <c r="G26" s="159"/>
      <c r="H26" s="159"/>
      <c r="I26" s="159"/>
      <c r="J26" s="159"/>
      <c r="K26" s="159"/>
      <c r="L26" s="159"/>
      <c r="M26" s="159"/>
      <c r="N26" s="159"/>
      <c r="O26" s="159"/>
      <c r="P26" s="159"/>
      <c r="Q26" s="159"/>
      <c r="R26" s="159"/>
      <c r="S26" s="37"/>
      <c r="T26" s="37"/>
      <c r="U26" s="37"/>
      <c r="V26" s="37"/>
      <c r="W26" s="37"/>
      <c r="X26" s="37"/>
      <c r="Y26" s="37"/>
      <c r="Z26" s="38"/>
      <c r="AB26" s="102"/>
      <c r="AC26" s="96"/>
      <c r="AD26" s="97"/>
      <c r="AE26" s="103"/>
    </row>
    <row r="27" spans="1:31" s="1" customFormat="1" ht="15" x14ac:dyDescent="0.25">
      <c r="A27" s="171" t="s">
        <v>8</v>
      </c>
      <c r="B27" s="171"/>
      <c r="C27" s="159"/>
      <c r="D27" s="159"/>
      <c r="E27" s="159"/>
      <c r="F27" s="159"/>
      <c r="G27" s="159"/>
      <c r="H27" s="159"/>
      <c r="I27" s="159"/>
      <c r="J27" s="159"/>
      <c r="K27" s="159"/>
      <c r="L27" s="159"/>
      <c r="M27" s="159"/>
      <c r="N27" s="159"/>
      <c r="O27" s="159"/>
      <c r="P27" s="159"/>
      <c r="Q27" s="159"/>
      <c r="R27" s="159"/>
      <c r="S27" s="37"/>
      <c r="T27" s="37"/>
      <c r="U27" s="37"/>
      <c r="V27" s="37"/>
      <c r="W27" s="37"/>
      <c r="X27" s="37"/>
      <c r="Y27" s="37"/>
      <c r="Z27" s="38"/>
      <c r="AB27" s="100"/>
      <c r="AC27" s="97"/>
      <c r="AD27" s="96"/>
      <c r="AE27" s="101"/>
    </row>
    <row r="28" spans="1:31" s="1" customFormat="1" ht="15" x14ac:dyDescent="0.25">
      <c r="A28" s="196" t="s">
        <v>3</v>
      </c>
      <c r="B28" s="196"/>
      <c r="C28" s="159"/>
      <c r="D28" s="159"/>
      <c r="E28" s="159"/>
      <c r="F28" s="159"/>
      <c r="G28" s="159"/>
      <c r="H28" s="159"/>
      <c r="I28" s="159"/>
      <c r="J28" s="159"/>
      <c r="K28" s="159"/>
      <c r="L28" s="159"/>
      <c r="M28" s="159"/>
      <c r="N28" s="159"/>
      <c r="O28" s="159"/>
      <c r="P28" s="159"/>
      <c r="Q28" s="159"/>
      <c r="R28" s="159"/>
      <c r="S28" s="37"/>
      <c r="T28" s="37"/>
      <c r="U28" s="37"/>
      <c r="V28" s="37"/>
      <c r="W28" s="37"/>
      <c r="X28" s="37"/>
      <c r="Y28" s="37"/>
      <c r="Z28" s="38"/>
      <c r="AB28" s="102"/>
      <c r="AC28" s="97"/>
      <c r="AD28" s="97"/>
      <c r="AE28" s="103"/>
    </row>
    <row r="29" spans="1:31" s="1" customFormat="1" ht="15" x14ac:dyDescent="0.25">
      <c r="A29" s="171" t="s">
        <v>2</v>
      </c>
      <c r="B29" s="171"/>
      <c r="C29" s="159"/>
      <c r="D29" s="159"/>
      <c r="E29" s="159"/>
      <c r="F29" s="159"/>
      <c r="G29" s="159"/>
      <c r="H29" s="159"/>
      <c r="I29" s="159"/>
      <c r="J29" s="159"/>
      <c r="K29" s="159"/>
      <c r="L29" s="159"/>
      <c r="M29" s="159"/>
      <c r="N29" s="159"/>
      <c r="O29" s="159"/>
      <c r="P29" s="159"/>
      <c r="Q29" s="159"/>
      <c r="R29" s="159"/>
      <c r="S29" s="37"/>
      <c r="T29" s="37"/>
      <c r="U29" s="37"/>
      <c r="V29" s="37"/>
      <c r="W29" s="37"/>
      <c r="X29" s="37"/>
      <c r="Y29" s="37"/>
      <c r="Z29" s="38"/>
      <c r="AB29" s="102"/>
      <c r="AC29" s="97"/>
      <c r="AD29" s="97"/>
      <c r="AE29" s="103"/>
    </row>
    <row r="30" spans="1:31" s="1" customFormat="1" ht="15" x14ac:dyDescent="0.25">
      <c r="A30" s="170" t="s">
        <v>61</v>
      </c>
      <c r="B30" s="170"/>
      <c r="C30" s="159"/>
      <c r="D30" s="159"/>
      <c r="E30" s="159"/>
      <c r="F30" s="159"/>
      <c r="G30" s="159"/>
      <c r="H30" s="159"/>
      <c r="I30" s="159"/>
      <c r="J30" s="159"/>
      <c r="K30" s="159"/>
      <c r="L30" s="159"/>
      <c r="M30" s="159"/>
      <c r="N30" s="159"/>
      <c r="O30" s="159"/>
      <c r="P30" s="159"/>
      <c r="Q30" s="159"/>
      <c r="R30" s="159"/>
      <c r="S30" s="37"/>
      <c r="T30" s="37"/>
      <c r="U30" s="37"/>
      <c r="V30" s="37"/>
      <c r="W30" s="37"/>
      <c r="X30" s="37"/>
      <c r="Y30" s="37"/>
      <c r="Z30" s="38"/>
      <c r="AB30" s="102"/>
      <c r="AC30" s="109"/>
      <c r="AD30" s="97"/>
      <c r="AE30" s="103"/>
    </row>
    <row r="31" spans="1:31" s="1" customFormat="1" ht="13" thickBot="1" x14ac:dyDescent="0.3">
      <c r="A31" s="139"/>
      <c r="B31" s="141"/>
      <c r="C31" s="145"/>
      <c r="D31" s="146"/>
      <c r="E31" s="145"/>
      <c r="F31" s="146"/>
      <c r="G31" s="145"/>
      <c r="H31" s="146"/>
      <c r="I31" s="145"/>
      <c r="J31" s="146"/>
      <c r="K31" s="145"/>
      <c r="L31" s="147"/>
      <c r="M31" s="147"/>
      <c r="N31" s="147"/>
      <c r="O31" s="147"/>
      <c r="P31" s="147"/>
      <c r="Q31" s="147"/>
      <c r="R31" s="146"/>
      <c r="S31" s="139"/>
      <c r="T31" s="140"/>
      <c r="U31" s="140"/>
      <c r="V31" s="140"/>
      <c r="W31" s="140"/>
      <c r="X31" s="140"/>
      <c r="Y31" s="140"/>
      <c r="Z31" s="141"/>
      <c r="AB31" s="104"/>
      <c r="AC31" s="110"/>
      <c r="AD31" s="105"/>
      <c r="AE31" s="106"/>
    </row>
    <row r="32" spans="1:31" s="1" customFormat="1" ht="13" x14ac:dyDescent="0.25">
      <c r="A32" s="39" t="s">
        <v>42</v>
      </c>
      <c r="B32" s="39"/>
      <c r="C32" s="33"/>
      <c r="D32" s="34"/>
      <c r="E32" s="33"/>
      <c r="F32" s="34"/>
      <c r="G32" s="33"/>
      <c r="H32" s="34"/>
      <c r="I32" s="33"/>
      <c r="J32" s="34"/>
      <c r="K32" s="33"/>
      <c r="L32" s="35"/>
      <c r="M32" s="35"/>
      <c r="N32" s="35"/>
      <c r="O32" s="35"/>
      <c r="P32" s="35"/>
      <c r="Q32" s="35"/>
      <c r="R32" s="34"/>
      <c r="S32" s="36"/>
      <c r="T32" s="37"/>
      <c r="U32" s="37"/>
      <c r="V32" s="37"/>
      <c r="W32" s="37"/>
      <c r="X32" s="37"/>
      <c r="Y32" s="37"/>
      <c r="Z32" s="38"/>
    </row>
    <row r="33" spans="1:27" s="1" customFormat="1" ht="13" x14ac:dyDescent="0.25">
      <c r="A33" s="42" t="s">
        <v>38</v>
      </c>
      <c r="B33" s="42"/>
      <c r="C33" s="33"/>
      <c r="D33" s="34"/>
      <c r="E33" s="33"/>
      <c r="F33" s="34"/>
      <c r="G33" s="33"/>
      <c r="H33" s="34"/>
      <c r="I33" s="33"/>
      <c r="J33" s="34"/>
      <c r="K33" s="33"/>
      <c r="L33" s="35"/>
      <c r="M33" s="35"/>
      <c r="N33" s="35"/>
      <c r="O33" s="35"/>
      <c r="P33" s="35"/>
      <c r="Q33" s="35"/>
      <c r="R33" s="34"/>
      <c r="S33" s="36"/>
      <c r="T33" s="37"/>
      <c r="U33" s="37"/>
      <c r="V33" s="37"/>
      <c r="W33" s="37"/>
      <c r="X33" s="37"/>
      <c r="Y33" s="37"/>
      <c r="Z33" s="38"/>
    </row>
    <row r="34" spans="1:27" s="1" customFormat="1" ht="13" x14ac:dyDescent="0.25">
      <c r="A34" s="40" t="s">
        <v>39</v>
      </c>
      <c r="B34" s="40"/>
      <c r="C34" s="33"/>
      <c r="D34" s="34"/>
      <c r="E34" s="33"/>
      <c r="F34" s="34"/>
      <c r="G34" s="33"/>
      <c r="H34" s="34"/>
      <c r="I34" s="33"/>
      <c r="J34" s="34"/>
      <c r="K34" s="33"/>
      <c r="L34" s="35"/>
      <c r="M34" s="35"/>
      <c r="N34" s="35"/>
      <c r="O34" s="35"/>
      <c r="P34" s="35"/>
      <c r="Q34" s="35"/>
      <c r="R34" s="34"/>
      <c r="S34" s="36"/>
      <c r="T34" s="37"/>
      <c r="U34" s="37"/>
      <c r="V34" s="37"/>
      <c r="W34" s="37"/>
      <c r="X34" s="37"/>
      <c r="Y34" s="37"/>
      <c r="Z34" s="38"/>
    </row>
    <row r="35" spans="1:27" s="2" customFormat="1" ht="13.4" customHeight="1" x14ac:dyDescent="0.25">
      <c r="A35" s="142"/>
      <c r="B35" s="144"/>
      <c r="C35" s="157"/>
      <c r="D35" s="158"/>
      <c r="E35" s="157"/>
      <c r="F35" s="158"/>
      <c r="G35" s="157"/>
      <c r="H35" s="158"/>
      <c r="I35" s="157"/>
      <c r="J35" s="158"/>
      <c r="K35" s="157"/>
      <c r="L35" s="169"/>
      <c r="M35" s="169"/>
      <c r="N35" s="169"/>
      <c r="O35" s="169"/>
      <c r="P35" s="169"/>
      <c r="Q35" s="169"/>
      <c r="R35" s="158"/>
      <c r="S35" s="142"/>
      <c r="T35" s="143"/>
      <c r="U35" s="143"/>
      <c r="V35" s="143"/>
      <c r="W35" s="143"/>
      <c r="X35" s="143"/>
      <c r="Y35" s="143"/>
      <c r="Z35" s="144"/>
      <c r="AA35" s="1"/>
    </row>
    <row r="36" spans="1:27" s="1" customFormat="1" ht="18" x14ac:dyDescent="0.25">
      <c r="A36" s="14">
        <f>S20+1</f>
        <v>45088</v>
      </c>
      <c r="B36" s="15"/>
      <c r="C36" s="12">
        <f>A36+1</f>
        <v>45089</v>
      </c>
      <c r="D36" s="13"/>
      <c r="E36" s="12">
        <f>C36+1</f>
        <v>45090</v>
      </c>
      <c r="F36" s="13"/>
      <c r="G36" s="12">
        <f>E36+1</f>
        <v>45091</v>
      </c>
      <c r="H36" s="13"/>
      <c r="I36" s="12">
        <f>G36+1</f>
        <v>45092</v>
      </c>
      <c r="J36" s="13"/>
      <c r="K36" s="152">
        <f>I36+1</f>
        <v>45093</v>
      </c>
      <c r="L36" s="153"/>
      <c r="M36" s="160"/>
      <c r="N36" s="160"/>
      <c r="O36" s="160"/>
      <c r="P36" s="160"/>
      <c r="Q36" s="160"/>
      <c r="R36" s="161"/>
      <c r="S36" s="148">
        <f>K36+1</f>
        <v>45094</v>
      </c>
      <c r="T36" s="149"/>
      <c r="U36" s="150"/>
      <c r="V36" s="150"/>
      <c r="W36" s="150"/>
      <c r="X36" s="150"/>
      <c r="Y36" s="150"/>
      <c r="Z36" s="151"/>
    </row>
    <row r="37" spans="1:27" s="1" customFormat="1" ht="15" x14ac:dyDescent="0.25">
      <c r="A37" s="187" t="s">
        <v>5</v>
      </c>
      <c r="B37" s="187"/>
      <c r="C37" s="159"/>
      <c r="D37" s="159"/>
      <c r="E37" s="159"/>
      <c r="F37" s="159"/>
      <c r="G37" s="159"/>
      <c r="H37" s="159"/>
      <c r="I37" s="159"/>
      <c r="J37" s="159"/>
      <c r="K37" s="159"/>
      <c r="L37" s="159"/>
      <c r="M37" s="159"/>
      <c r="N37" s="159"/>
      <c r="O37" s="159"/>
      <c r="P37" s="159"/>
      <c r="Q37" s="159"/>
      <c r="R37" s="159"/>
      <c r="S37" s="140"/>
      <c r="T37" s="140"/>
      <c r="U37" s="140"/>
      <c r="V37" s="140"/>
      <c r="W37" s="140"/>
      <c r="X37" s="140"/>
      <c r="Y37" s="140"/>
      <c r="Z37" s="141"/>
    </row>
    <row r="38" spans="1:27" s="1" customFormat="1" ht="15" x14ac:dyDescent="0.25">
      <c r="A38" s="187" t="s">
        <v>30</v>
      </c>
      <c r="B38" s="187"/>
      <c r="C38" s="159"/>
      <c r="D38" s="159"/>
      <c r="E38" s="159"/>
      <c r="F38" s="159"/>
      <c r="G38" s="159"/>
      <c r="H38" s="159"/>
      <c r="I38" s="159"/>
      <c r="J38" s="159"/>
      <c r="K38" s="159"/>
      <c r="L38" s="159"/>
      <c r="M38" s="159"/>
      <c r="N38" s="159"/>
      <c r="O38" s="159"/>
      <c r="P38" s="159"/>
      <c r="Q38" s="159"/>
      <c r="R38" s="159"/>
      <c r="S38" s="37"/>
      <c r="T38" s="37"/>
      <c r="U38" s="37"/>
      <c r="V38" s="37"/>
      <c r="W38" s="37"/>
      <c r="X38" s="37"/>
      <c r="Y38" s="37"/>
      <c r="Z38" s="38"/>
    </row>
    <row r="39" spans="1:27" s="1" customFormat="1" ht="15" x14ac:dyDescent="0.25">
      <c r="A39" s="166" t="s">
        <v>60</v>
      </c>
      <c r="B39" s="166"/>
      <c r="C39" s="159"/>
      <c r="D39" s="159"/>
      <c r="E39" s="159"/>
      <c r="F39" s="159"/>
      <c r="G39" s="159"/>
      <c r="H39" s="159"/>
      <c r="I39" s="159"/>
      <c r="J39" s="159"/>
      <c r="K39" s="159"/>
      <c r="L39" s="159"/>
      <c r="M39" s="159"/>
      <c r="N39" s="159"/>
      <c r="O39" s="159"/>
      <c r="P39" s="159"/>
      <c r="Q39" s="159"/>
      <c r="R39" s="159"/>
      <c r="S39" s="37"/>
      <c r="T39" s="37"/>
      <c r="U39" s="37"/>
      <c r="V39" s="37"/>
      <c r="W39" s="37"/>
      <c r="X39" s="37"/>
      <c r="Y39" s="37"/>
      <c r="Z39" s="38"/>
    </row>
    <row r="40" spans="1:27" s="1" customFormat="1" ht="15" x14ac:dyDescent="0.25">
      <c r="A40" s="187" t="s">
        <v>0</v>
      </c>
      <c r="B40" s="187"/>
      <c r="C40" s="159"/>
      <c r="D40" s="159"/>
      <c r="E40" s="159"/>
      <c r="F40" s="159"/>
      <c r="G40" s="159"/>
      <c r="H40" s="159"/>
      <c r="I40" s="159"/>
      <c r="J40" s="159"/>
      <c r="K40" s="159"/>
      <c r="L40" s="159"/>
      <c r="M40" s="159"/>
      <c r="N40" s="159"/>
      <c r="O40" s="159"/>
      <c r="P40" s="159"/>
      <c r="Q40" s="159"/>
      <c r="R40" s="159"/>
      <c r="S40" s="37"/>
      <c r="T40" s="37"/>
      <c r="U40" s="37"/>
      <c r="V40" s="37"/>
      <c r="W40" s="37"/>
      <c r="X40" s="37"/>
      <c r="Y40" s="37"/>
      <c r="Z40" s="38"/>
    </row>
    <row r="41" spans="1:27" s="1" customFormat="1" ht="15" x14ac:dyDescent="0.25">
      <c r="A41" s="187" t="s">
        <v>6</v>
      </c>
      <c r="B41" s="187"/>
      <c r="C41" s="159"/>
      <c r="D41" s="159"/>
      <c r="E41" s="159"/>
      <c r="F41" s="159"/>
      <c r="G41" s="159"/>
      <c r="H41" s="159"/>
      <c r="I41" s="159"/>
      <c r="J41" s="159"/>
      <c r="K41" s="159"/>
      <c r="L41" s="159"/>
      <c r="M41" s="159"/>
      <c r="N41" s="159"/>
      <c r="O41" s="159"/>
      <c r="P41" s="159"/>
      <c r="Q41" s="159"/>
      <c r="R41" s="159"/>
      <c r="S41" s="37"/>
      <c r="T41" s="37"/>
      <c r="U41" s="37"/>
      <c r="V41" s="37"/>
      <c r="W41" s="37"/>
      <c r="X41" s="37"/>
      <c r="Y41" s="37"/>
      <c r="Z41" s="38"/>
    </row>
    <row r="42" spans="1:27" s="1" customFormat="1" ht="15" x14ac:dyDescent="0.25">
      <c r="A42" s="187" t="s">
        <v>8</v>
      </c>
      <c r="B42" s="187"/>
      <c r="C42" s="159"/>
      <c r="D42" s="159"/>
      <c r="E42" s="159"/>
      <c r="F42" s="159"/>
      <c r="G42" s="159"/>
      <c r="H42" s="159"/>
      <c r="I42" s="159"/>
      <c r="J42" s="159"/>
      <c r="K42" s="159"/>
      <c r="L42" s="159"/>
      <c r="M42" s="159"/>
      <c r="N42" s="159"/>
      <c r="O42" s="159"/>
      <c r="P42" s="159"/>
      <c r="Q42" s="159"/>
      <c r="R42" s="159"/>
      <c r="S42" s="37"/>
      <c r="T42" s="37"/>
      <c r="U42" s="37"/>
      <c r="V42" s="37"/>
      <c r="W42" s="37"/>
      <c r="X42" s="37"/>
      <c r="Y42" s="37"/>
      <c r="Z42" s="38"/>
    </row>
    <row r="43" spans="1:27" s="1" customFormat="1" ht="15" x14ac:dyDescent="0.25">
      <c r="A43" s="166" t="s">
        <v>61</v>
      </c>
      <c r="B43" s="166"/>
      <c r="C43" s="159"/>
      <c r="D43" s="159"/>
      <c r="E43" s="159"/>
      <c r="F43" s="159"/>
      <c r="G43" s="159"/>
      <c r="H43" s="159"/>
      <c r="I43" s="159"/>
      <c r="J43" s="159"/>
      <c r="K43" s="159"/>
      <c r="L43" s="159"/>
      <c r="M43" s="159"/>
      <c r="N43" s="159"/>
      <c r="O43" s="159"/>
      <c r="P43" s="159"/>
      <c r="Q43" s="159"/>
      <c r="R43" s="159"/>
      <c r="S43" s="37"/>
      <c r="T43" s="37"/>
      <c r="U43" s="37"/>
      <c r="V43" s="37"/>
      <c r="W43" s="37"/>
      <c r="X43" s="37"/>
      <c r="Y43" s="37"/>
      <c r="Z43" s="38"/>
    </row>
    <row r="44" spans="1:27" s="1" customFormat="1" ht="15" x14ac:dyDescent="0.25">
      <c r="A44" s="200" t="s">
        <v>62</v>
      </c>
      <c r="B44" s="200"/>
      <c r="C44" s="159"/>
      <c r="D44" s="159"/>
      <c r="E44" s="159"/>
      <c r="F44" s="159"/>
      <c r="G44" s="159"/>
      <c r="H44" s="159"/>
      <c r="I44" s="159"/>
      <c r="J44" s="159"/>
      <c r="K44" s="159"/>
      <c r="L44" s="159"/>
      <c r="M44" s="159"/>
      <c r="N44" s="159"/>
      <c r="O44" s="159"/>
      <c r="P44" s="159"/>
      <c r="Q44" s="159"/>
      <c r="R44" s="159"/>
      <c r="S44" s="140"/>
      <c r="T44" s="140"/>
      <c r="U44" s="140"/>
      <c r="V44" s="140"/>
      <c r="W44" s="140"/>
      <c r="X44" s="140"/>
      <c r="Y44" s="140"/>
      <c r="Z44" s="141"/>
    </row>
    <row r="45" spans="1:27" s="1" customFormat="1" ht="15" x14ac:dyDescent="0.25">
      <c r="A45" s="187" t="s">
        <v>2</v>
      </c>
      <c r="B45" s="187"/>
      <c r="C45" s="159"/>
      <c r="D45" s="159"/>
      <c r="E45" s="159"/>
      <c r="F45" s="159"/>
      <c r="G45" s="159"/>
      <c r="H45" s="159"/>
      <c r="I45" s="159"/>
      <c r="J45" s="159"/>
      <c r="K45" s="159"/>
      <c r="L45" s="159"/>
      <c r="M45" s="159"/>
      <c r="N45" s="159"/>
      <c r="O45" s="159"/>
      <c r="P45" s="159"/>
      <c r="Q45" s="159"/>
      <c r="R45" s="159"/>
      <c r="S45" s="140"/>
      <c r="T45" s="140"/>
      <c r="U45" s="140"/>
      <c r="V45" s="140"/>
      <c r="W45" s="140"/>
      <c r="X45" s="140"/>
      <c r="Y45" s="140"/>
      <c r="Z45" s="141"/>
    </row>
    <row r="46" spans="1:27" s="1" customFormat="1" ht="15" x14ac:dyDescent="0.25">
      <c r="A46" s="187" t="s">
        <v>9</v>
      </c>
      <c r="B46" s="187"/>
      <c r="C46" s="159"/>
      <c r="D46" s="159"/>
      <c r="E46" s="159"/>
      <c r="F46" s="159"/>
      <c r="G46" s="159"/>
      <c r="H46" s="159"/>
      <c r="I46" s="159"/>
      <c r="J46" s="159"/>
      <c r="K46" s="159"/>
      <c r="L46" s="159"/>
      <c r="M46" s="159"/>
      <c r="N46" s="159"/>
      <c r="O46" s="159"/>
      <c r="P46" s="159"/>
      <c r="Q46" s="159"/>
      <c r="R46" s="159"/>
      <c r="S46" s="140"/>
      <c r="T46" s="140"/>
      <c r="U46" s="140"/>
      <c r="V46" s="140"/>
      <c r="W46" s="140"/>
      <c r="X46" s="140"/>
      <c r="Y46" s="140"/>
      <c r="Z46" s="141"/>
    </row>
    <row r="47" spans="1:27" s="1" customFormat="1" ht="15" x14ac:dyDescent="0.25">
      <c r="A47" s="117"/>
      <c r="B47" s="117"/>
      <c r="C47" s="33"/>
      <c r="D47" s="34"/>
      <c r="E47" s="33"/>
      <c r="F47" s="34"/>
      <c r="G47" s="33"/>
      <c r="H47" s="34"/>
      <c r="I47" s="33"/>
      <c r="J47" s="34"/>
      <c r="K47" s="33"/>
      <c r="L47" s="35"/>
      <c r="M47" s="35"/>
      <c r="N47" s="35"/>
      <c r="O47" s="35"/>
      <c r="P47" s="35"/>
      <c r="Q47" s="35"/>
      <c r="R47" s="34"/>
      <c r="S47" s="36"/>
      <c r="T47" s="37"/>
      <c r="U47" s="37"/>
      <c r="V47" s="37"/>
      <c r="W47" s="37"/>
      <c r="X47" s="37"/>
      <c r="Y47" s="37"/>
      <c r="Z47" s="38"/>
    </row>
    <row r="48" spans="1:27" s="1" customFormat="1" ht="13" x14ac:dyDescent="0.25">
      <c r="A48" s="39" t="s">
        <v>36</v>
      </c>
      <c r="B48" s="39"/>
      <c r="C48" s="33"/>
      <c r="D48" s="34"/>
      <c r="E48" s="33"/>
      <c r="F48" s="34"/>
      <c r="G48" s="33"/>
      <c r="H48" s="34"/>
      <c r="I48" s="33"/>
      <c r="J48" s="34"/>
      <c r="K48" s="33"/>
      <c r="L48" s="35"/>
      <c r="M48" s="35"/>
      <c r="N48" s="35"/>
      <c r="O48" s="35"/>
      <c r="P48" s="35"/>
      <c r="Q48" s="35"/>
      <c r="R48" s="34"/>
      <c r="S48" s="36"/>
      <c r="T48" s="37"/>
      <c r="U48" s="37"/>
      <c r="V48" s="37"/>
      <c r="W48" s="37"/>
      <c r="X48" s="37"/>
      <c r="Y48" s="37"/>
      <c r="Z48" s="38"/>
    </row>
    <row r="49" spans="1:27" s="1" customFormat="1" ht="13" x14ac:dyDescent="0.25">
      <c r="A49" s="42" t="s">
        <v>43</v>
      </c>
      <c r="B49" s="42"/>
      <c r="C49" s="33"/>
      <c r="D49" s="34"/>
      <c r="E49" s="33"/>
      <c r="F49" s="34"/>
      <c r="G49" s="33"/>
      <c r="H49" s="34"/>
      <c r="I49" s="33"/>
      <c r="J49" s="34"/>
      <c r="K49" s="33"/>
      <c r="L49" s="35"/>
      <c r="M49" s="35"/>
      <c r="N49" s="35"/>
      <c r="O49" s="35"/>
      <c r="P49" s="35"/>
      <c r="Q49" s="35"/>
      <c r="R49" s="34"/>
      <c r="S49" s="36"/>
      <c r="T49" s="37"/>
      <c r="U49" s="37"/>
      <c r="V49" s="37"/>
      <c r="W49" s="37"/>
      <c r="X49" s="37"/>
      <c r="Y49" s="37"/>
      <c r="Z49" s="38"/>
    </row>
    <row r="50" spans="1:27" s="1" customFormat="1" ht="13" x14ac:dyDescent="0.25">
      <c r="A50" s="40" t="s">
        <v>44</v>
      </c>
      <c r="B50" s="40"/>
      <c r="C50" s="33"/>
      <c r="D50" s="34"/>
      <c r="E50" s="33"/>
      <c r="F50" s="34"/>
      <c r="G50" s="33"/>
      <c r="H50" s="34"/>
      <c r="I50" s="33"/>
      <c r="J50" s="34"/>
      <c r="K50" s="33"/>
      <c r="L50" s="35"/>
      <c r="M50" s="35"/>
      <c r="N50" s="35"/>
      <c r="O50" s="35"/>
      <c r="P50" s="35"/>
      <c r="Q50" s="35"/>
      <c r="R50" s="34"/>
      <c r="S50" s="36"/>
      <c r="T50" s="37"/>
      <c r="U50" s="37"/>
      <c r="V50" s="37"/>
      <c r="W50" s="37"/>
      <c r="X50" s="37"/>
      <c r="Y50" s="37"/>
      <c r="Z50" s="38"/>
    </row>
    <row r="51" spans="1:27" s="2" customFormat="1" x14ac:dyDescent="0.25">
      <c r="A51" s="142"/>
      <c r="B51" s="144"/>
      <c r="C51" s="157"/>
      <c r="D51" s="158"/>
      <c r="E51" s="157"/>
      <c r="F51" s="158"/>
      <c r="G51" s="157"/>
      <c r="H51" s="158"/>
      <c r="I51" s="157"/>
      <c r="J51" s="158"/>
      <c r="K51" s="157"/>
      <c r="L51" s="169"/>
      <c r="M51" s="169"/>
      <c r="N51" s="169"/>
      <c r="O51" s="169"/>
      <c r="P51" s="169"/>
      <c r="Q51" s="169"/>
      <c r="R51" s="158"/>
      <c r="S51" s="142"/>
      <c r="T51" s="143"/>
      <c r="U51" s="143"/>
      <c r="V51" s="143"/>
      <c r="W51" s="143"/>
      <c r="X51" s="143"/>
      <c r="Y51" s="143"/>
      <c r="Z51" s="144"/>
      <c r="AA51" s="1"/>
    </row>
    <row r="52" spans="1:27" s="1" customFormat="1" ht="18" x14ac:dyDescent="0.25">
      <c r="A52" s="14">
        <f>S36+1</f>
        <v>45095</v>
      </c>
      <c r="B52" s="15"/>
      <c r="C52" s="12">
        <f>A52+1</f>
        <v>45096</v>
      </c>
      <c r="D52" s="13"/>
      <c r="E52" s="12">
        <f>C52+1</f>
        <v>45097</v>
      </c>
      <c r="F52" s="13"/>
      <c r="G52" s="12">
        <f>E52+1</f>
        <v>45098</v>
      </c>
      <c r="H52" s="13"/>
      <c r="I52" s="12">
        <f>G52+1</f>
        <v>45099</v>
      </c>
      <c r="J52" s="13"/>
      <c r="K52" s="152">
        <f>I52+1</f>
        <v>45100</v>
      </c>
      <c r="L52" s="153"/>
      <c r="M52" s="160"/>
      <c r="N52" s="160"/>
      <c r="O52" s="160"/>
      <c r="P52" s="160"/>
      <c r="Q52" s="160"/>
      <c r="R52" s="161"/>
      <c r="S52" s="148">
        <f>K52+1</f>
        <v>45101</v>
      </c>
      <c r="T52" s="149"/>
      <c r="U52" s="150"/>
      <c r="V52" s="150"/>
      <c r="W52" s="150"/>
      <c r="X52" s="150"/>
      <c r="Y52" s="150"/>
      <c r="Z52" s="151"/>
    </row>
    <row r="53" spans="1:27" s="1" customFormat="1" ht="15" x14ac:dyDescent="0.25">
      <c r="A53" s="197" t="s">
        <v>63</v>
      </c>
      <c r="B53" s="197"/>
      <c r="C53" s="159"/>
      <c r="D53" s="159"/>
      <c r="E53" s="159"/>
      <c r="F53" s="159"/>
      <c r="G53" s="159"/>
      <c r="H53" s="159"/>
      <c r="I53" s="159"/>
      <c r="J53" s="159"/>
      <c r="K53" s="159"/>
      <c r="L53" s="159"/>
      <c r="M53" s="159"/>
      <c r="N53" s="159"/>
      <c r="O53" s="159"/>
      <c r="P53" s="159"/>
      <c r="Q53" s="159"/>
      <c r="R53" s="159"/>
      <c r="S53" s="140"/>
      <c r="T53" s="140"/>
      <c r="U53" s="140"/>
      <c r="V53" s="140"/>
      <c r="W53" s="140"/>
      <c r="X53" s="140"/>
      <c r="Y53" s="140"/>
      <c r="Z53" s="141"/>
    </row>
    <row r="54" spans="1:27" s="1" customFormat="1" ht="15" x14ac:dyDescent="0.25">
      <c r="A54" s="199" t="s">
        <v>27</v>
      </c>
      <c r="B54" s="199"/>
      <c r="C54" s="159"/>
      <c r="D54" s="159"/>
      <c r="E54" s="159"/>
      <c r="F54" s="159"/>
      <c r="G54" s="159"/>
      <c r="H54" s="159"/>
      <c r="I54" s="159"/>
      <c r="J54" s="159"/>
      <c r="K54" s="159"/>
      <c r="L54" s="159"/>
      <c r="M54" s="159"/>
      <c r="N54" s="159"/>
      <c r="O54" s="159"/>
      <c r="P54" s="159"/>
      <c r="Q54" s="159"/>
      <c r="R54" s="159"/>
      <c r="S54" s="37"/>
      <c r="T54" s="37"/>
      <c r="U54" s="37"/>
      <c r="V54" s="37"/>
      <c r="W54" s="37"/>
      <c r="X54" s="37"/>
      <c r="Y54" s="37"/>
      <c r="Z54" s="38"/>
    </row>
    <row r="55" spans="1:27" s="1" customFormat="1" ht="15" x14ac:dyDescent="0.25">
      <c r="A55" s="197" t="s">
        <v>64</v>
      </c>
      <c r="B55" s="197"/>
      <c r="C55" s="159"/>
      <c r="D55" s="159"/>
      <c r="E55" s="159"/>
      <c r="F55" s="159"/>
      <c r="G55" s="159"/>
      <c r="H55" s="159"/>
      <c r="I55" s="159"/>
      <c r="J55" s="159"/>
      <c r="K55" s="159"/>
      <c r="L55" s="159"/>
      <c r="M55" s="159"/>
      <c r="N55" s="159"/>
      <c r="O55" s="159"/>
      <c r="P55" s="159"/>
      <c r="Q55" s="159"/>
      <c r="R55" s="159"/>
      <c r="S55" s="37"/>
      <c r="T55" s="37"/>
      <c r="U55" s="37"/>
      <c r="V55" s="37"/>
      <c r="W55" s="37"/>
      <c r="X55" s="37"/>
      <c r="Y55" s="37"/>
      <c r="Z55" s="38"/>
    </row>
    <row r="56" spans="1:27" s="1" customFormat="1" ht="15" x14ac:dyDescent="0.25">
      <c r="A56" s="199" t="s">
        <v>11</v>
      </c>
      <c r="B56" s="199"/>
      <c r="C56" s="159"/>
      <c r="D56" s="159"/>
      <c r="E56" s="159"/>
      <c r="F56" s="159"/>
      <c r="G56" s="159"/>
      <c r="H56" s="159"/>
      <c r="I56" s="159"/>
      <c r="J56" s="159"/>
      <c r="K56" s="159"/>
      <c r="L56" s="159"/>
      <c r="M56" s="159"/>
      <c r="N56" s="159"/>
      <c r="O56" s="159"/>
      <c r="P56" s="159"/>
      <c r="Q56" s="159"/>
      <c r="R56" s="159"/>
      <c r="S56" s="37"/>
      <c r="T56" s="37"/>
      <c r="U56" s="37"/>
      <c r="V56" s="37"/>
      <c r="W56" s="37"/>
      <c r="X56" s="37"/>
      <c r="Y56" s="37"/>
      <c r="Z56" s="38"/>
    </row>
    <row r="57" spans="1:27" s="1" customFormat="1" ht="15" x14ac:dyDescent="0.25">
      <c r="A57" s="199" t="s">
        <v>8</v>
      </c>
      <c r="B57" s="199"/>
      <c r="C57" s="159"/>
      <c r="D57" s="159"/>
      <c r="E57" s="159"/>
      <c r="F57" s="159"/>
      <c r="G57" s="159"/>
      <c r="H57" s="159"/>
      <c r="I57" s="159"/>
      <c r="J57" s="159"/>
      <c r="K57" s="159"/>
      <c r="L57" s="159"/>
      <c r="M57" s="159"/>
      <c r="N57" s="159"/>
      <c r="O57" s="159"/>
      <c r="P57" s="159"/>
      <c r="Q57" s="159"/>
      <c r="R57" s="159"/>
      <c r="S57" s="37"/>
      <c r="T57" s="37"/>
      <c r="U57" s="37"/>
      <c r="V57" s="37"/>
      <c r="W57" s="37"/>
      <c r="X57" s="37"/>
      <c r="Y57" s="37"/>
      <c r="Z57" s="38"/>
    </row>
    <row r="58" spans="1:27" s="1" customFormat="1" ht="15" x14ac:dyDescent="0.25">
      <c r="A58" s="201" t="s">
        <v>3</v>
      </c>
      <c r="B58" s="201"/>
      <c r="C58" s="159"/>
      <c r="D58" s="159"/>
      <c r="E58" s="159"/>
      <c r="F58" s="159"/>
      <c r="G58" s="159"/>
      <c r="H58" s="159"/>
      <c r="I58" s="159"/>
      <c r="J58" s="159"/>
      <c r="K58" s="159"/>
      <c r="L58" s="159"/>
      <c r="M58" s="159"/>
      <c r="N58" s="159"/>
      <c r="O58" s="159"/>
      <c r="P58" s="159"/>
      <c r="Q58" s="159"/>
      <c r="R58" s="159"/>
      <c r="S58" s="37"/>
      <c r="T58" s="37"/>
      <c r="U58" s="37"/>
      <c r="V58" s="37"/>
      <c r="W58" s="37"/>
      <c r="X58" s="37"/>
      <c r="Y58" s="37"/>
      <c r="Z58" s="38"/>
    </row>
    <row r="59" spans="1:27" s="1" customFormat="1" ht="15" x14ac:dyDescent="0.25">
      <c r="A59" s="197" t="s">
        <v>65</v>
      </c>
      <c r="B59" s="197"/>
      <c r="C59" s="159"/>
      <c r="D59" s="159"/>
      <c r="E59" s="159"/>
      <c r="F59" s="159"/>
      <c r="G59" s="159"/>
      <c r="H59" s="159"/>
      <c r="I59" s="159"/>
      <c r="J59" s="159"/>
      <c r="K59" s="159"/>
      <c r="L59" s="159"/>
      <c r="M59" s="159"/>
      <c r="N59" s="159"/>
      <c r="O59" s="159"/>
      <c r="P59" s="159"/>
      <c r="Q59" s="159"/>
      <c r="R59" s="159"/>
      <c r="S59" s="37"/>
      <c r="T59" s="37"/>
      <c r="U59" s="37"/>
      <c r="V59" s="37"/>
      <c r="W59" s="37"/>
      <c r="X59" s="37"/>
      <c r="Y59" s="37"/>
      <c r="Z59" s="38"/>
    </row>
    <row r="60" spans="1:27" s="1" customFormat="1" ht="15" x14ac:dyDescent="0.25">
      <c r="A60" s="197" t="s">
        <v>59</v>
      </c>
      <c r="B60" s="197"/>
      <c r="C60" s="159"/>
      <c r="D60" s="159"/>
      <c r="E60" s="159"/>
      <c r="F60" s="159"/>
      <c r="G60" s="159"/>
      <c r="H60" s="159"/>
      <c r="I60" s="159"/>
      <c r="J60" s="159"/>
      <c r="K60" s="159"/>
      <c r="L60" s="159"/>
      <c r="M60" s="159"/>
      <c r="N60" s="159"/>
      <c r="O60" s="159"/>
      <c r="P60" s="159"/>
      <c r="Q60" s="159"/>
      <c r="R60" s="159"/>
      <c r="S60" s="140"/>
      <c r="T60" s="140"/>
      <c r="U60" s="140"/>
      <c r="V60" s="140"/>
      <c r="W60" s="140"/>
      <c r="X60" s="140"/>
      <c r="Y60" s="140"/>
      <c r="Z60" s="141"/>
    </row>
    <row r="61" spans="1:27" s="1" customFormat="1" x14ac:dyDescent="0.25">
      <c r="A61" s="139"/>
      <c r="B61" s="141"/>
      <c r="C61" s="145"/>
      <c r="D61" s="146"/>
      <c r="E61" s="145"/>
      <c r="F61" s="146"/>
      <c r="G61" s="145"/>
      <c r="H61" s="146"/>
      <c r="I61" s="145"/>
      <c r="J61" s="146"/>
      <c r="K61" s="145"/>
      <c r="L61" s="147"/>
      <c r="M61" s="147"/>
      <c r="N61" s="147"/>
      <c r="O61" s="147"/>
      <c r="P61" s="147"/>
      <c r="Q61" s="147"/>
      <c r="R61" s="146"/>
      <c r="S61" s="139"/>
      <c r="T61" s="140"/>
      <c r="U61" s="140"/>
      <c r="V61" s="140"/>
      <c r="W61" s="140"/>
      <c r="X61" s="140"/>
      <c r="Y61" s="140"/>
      <c r="Z61" s="141"/>
    </row>
    <row r="62" spans="1:27" s="1" customFormat="1" ht="13" x14ac:dyDescent="0.25">
      <c r="A62" s="39" t="s">
        <v>42</v>
      </c>
      <c r="B62" s="39"/>
      <c r="C62" s="33"/>
      <c r="D62" s="34"/>
      <c r="E62" s="33"/>
      <c r="F62" s="34"/>
      <c r="G62" s="33"/>
      <c r="H62" s="34"/>
      <c r="I62" s="33"/>
      <c r="J62" s="34"/>
      <c r="K62" s="33"/>
      <c r="L62" s="35"/>
      <c r="M62" s="35"/>
      <c r="N62" s="35"/>
      <c r="O62" s="35"/>
      <c r="P62" s="35"/>
      <c r="Q62" s="35"/>
      <c r="R62" s="34"/>
      <c r="S62" s="36"/>
      <c r="T62" s="37"/>
      <c r="U62" s="37"/>
      <c r="V62" s="37"/>
      <c r="W62" s="37"/>
      <c r="X62" s="37"/>
      <c r="Y62" s="37"/>
      <c r="Z62" s="38"/>
    </row>
    <row r="63" spans="1:27" s="1" customFormat="1" ht="13" x14ac:dyDescent="0.25">
      <c r="A63" s="42" t="s">
        <v>43</v>
      </c>
      <c r="B63" s="42"/>
      <c r="C63" s="33"/>
      <c r="D63" s="34"/>
      <c r="E63" s="33"/>
      <c r="F63" s="34"/>
      <c r="G63" s="33"/>
      <c r="H63" s="34"/>
      <c r="I63" s="33"/>
      <c r="J63" s="34"/>
      <c r="K63" s="33"/>
      <c r="L63" s="35"/>
      <c r="M63" s="35"/>
      <c r="N63" s="35"/>
      <c r="O63" s="35"/>
      <c r="P63" s="35"/>
      <c r="Q63" s="35"/>
      <c r="R63" s="34"/>
      <c r="S63" s="36"/>
      <c r="T63" s="37"/>
      <c r="U63" s="37"/>
      <c r="V63" s="37"/>
      <c r="W63" s="37"/>
      <c r="X63" s="37"/>
      <c r="Y63" s="37"/>
      <c r="Z63" s="38"/>
    </row>
    <row r="64" spans="1:27" s="1" customFormat="1" ht="13" x14ac:dyDescent="0.25">
      <c r="A64" s="40" t="s">
        <v>44</v>
      </c>
      <c r="B64" s="40"/>
      <c r="C64" s="145"/>
      <c r="D64" s="146"/>
      <c r="E64" s="145"/>
      <c r="F64" s="146"/>
      <c r="G64" s="145"/>
      <c r="H64" s="146"/>
      <c r="I64" s="145"/>
      <c r="J64" s="146"/>
      <c r="K64" s="145"/>
      <c r="L64" s="147"/>
      <c r="M64" s="147"/>
      <c r="N64" s="147"/>
      <c r="O64" s="147"/>
      <c r="P64" s="147"/>
      <c r="Q64" s="147"/>
      <c r="R64" s="146"/>
      <c r="S64" s="139"/>
      <c r="T64" s="140"/>
      <c r="U64" s="140"/>
      <c r="V64" s="140"/>
      <c r="W64" s="140"/>
      <c r="X64" s="140"/>
      <c r="Y64" s="140"/>
      <c r="Z64" s="141"/>
    </row>
    <row r="65" spans="1:27" s="2" customFormat="1" x14ac:dyDescent="0.25">
      <c r="A65" s="142"/>
      <c r="B65" s="144"/>
      <c r="C65" s="157"/>
      <c r="D65" s="158"/>
      <c r="E65" s="157"/>
      <c r="F65" s="158"/>
      <c r="G65" s="157"/>
      <c r="H65" s="158"/>
      <c r="I65" s="157"/>
      <c r="J65" s="158"/>
      <c r="K65" s="157"/>
      <c r="L65" s="169"/>
      <c r="M65" s="169"/>
      <c r="N65" s="169"/>
      <c r="O65" s="169"/>
      <c r="P65" s="169"/>
      <c r="Q65" s="169"/>
      <c r="R65" s="158"/>
      <c r="S65" s="142"/>
      <c r="T65" s="143"/>
      <c r="U65" s="143"/>
      <c r="V65" s="143"/>
      <c r="W65" s="143"/>
      <c r="X65" s="143"/>
      <c r="Y65" s="143"/>
      <c r="Z65" s="144"/>
      <c r="AA65" s="1"/>
    </row>
    <row r="66" spans="1:27" s="1" customFormat="1" ht="18" x14ac:dyDescent="0.25">
      <c r="A66" s="14">
        <f>S52+1</f>
        <v>45102</v>
      </c>
      <c r="B66" s="15"/>
      <c r="C66" s="12">
        <f>A66+1</f>
        <v>45103</v>
      </c>
      <c r="D66" s="13"/>
      <c r="E66" s="12">
        <f>C66+1</f>
        <v>45104</v>
      </c>
      <c r="F66" s="13"/>
      <c r="G66" s="12">
        <f>E66+1</f>
        <v>45105</v>
      </c>
      <c r="H66" s="13"/>
      <c r="I66" s="12">
        <f>G66+1</f>
        <v>45106</v>
      </c>
      <c r="J66" s="13"/>
      <c r="K66" s="152">
        <f>I66+1</f>
        <v>45107</v>
      </c>
      <c r="L66" s="153"/>
      <c r="M66" s="160"/>
      <c r="N66" s="160"/>
      <c r="O66" s="160"/>
      <c r="P66" s="160"/>
      <c r="Q66" s="160"/>
      <c r="R66" s="161"/>
      <c r="S66" s="148">
        <f>K66+1</f>
        <v>45108</v>
      </c>
      <c r="T66" s="149"/>
      <c r="U66" s="150"/>
      <c r="V66" s="150"/>
      <c r="W66" s="150"/>
      <c r="X66" s="150"/>
      <c r="Y66" s="150"/>
      <c r="Z66" s="151"/>
    </row>
    <row r="67" spans="1:27" s="1" customFormat="1" ht="15" x14ac:dyDescent="0.25">
      <c r="A67" s="198" t="s">
        <v>4</v>
      </c>
      <c r="B67" s="198"/>
      <c r="C67" s="159"/>
      <c r="D67" s="159"/>
      <c r="E67" s="159"/>
      <c r="F67" s="159"/>
      <c r="G67" s="159"/>
      <c r="H67" s="159"/>
      <c r="I67" s="159"/>
      <c r="J67" s="159"/>
      <c r="K67" s="159"/>
      <c r="L67" s="159"/>
      <c r="M67" s="159"/>
      <c r="N67" s="159"/>
      <c r="O67" s="159"/>
      <c r="P67" s="159"/>
      <c r="Q67" s="159"/>
      <c r="R67" s="159"/>
      <c r="S67" s="140"/>
      <c r="T67" s="140"/>
      <c r="U67" s="140"/>
      <c r="V67" s="140"/>
      <c r="W67" s="140"/>
      <c r="X67" s="140"/>
      <c r="Y67" s="140"/>
      <c r="Z67" s="141"/>
    </row>
    <row r="68" spans="1:27" s="1" customFormat="1" ht="15" x14ac:dyDescent="0.25">
      <c r="A68" s="198" t="s">
        <v>5</v>
      </c>
      <c r="B68" s="198"/>
      <c r="C68" s="159"/>
      <c r="D68" s="159"/>
      <c r="E68" s="159"/>
      <c r="F68" s="159"/>
      <c r="G68" s="159"/>
      <c r="H68" s="159"/>
      <c r="I68" s="159"/>
      <c r="J68" s="159"/>
      <c r="K68" s="159"/>
      <c r="L68" s="159"/>
      <c r="M68" s="159"/>
      <c r="N68" s="159"/>
      <c r="O68" s="159"/>
      <c r="P68" s="159"/>
      <c r="Q68" s="159"/>
      <c r="R68" s="159"/>
      <c r="S68" s="37"/>
      <c r="T68" s="37"/>
      <c r="U68" s="37"/>
      <c r="V68" s="37"/>
      <c r="W68" s="37"/>
      <c r="X68" s="37"/>
      <c r="Y68" s="37"/>
      <c r="Z68" s="38"/>
    </row>
    <row r="69" spans="1:27" s="1" customFormat="1" ht="15" x14ac:dyDescent="0.25">
      <c r="A69" s="198" t="s">
        <v>30</v>
      </c>
      <c r="B69" s="198"/>
      <c r="C69" s="159"/>
      <c r="D69" s="159"/>
      <c r="E69" s="159"/>
      <c r="F69" s="159"/>
      <c r="G69" s="159"/>
      <c r="H69" s="159"/>
      <c r="I69" s="159"/>
      <c r="J69" s="159"/>
      <c r="K69" s="159"/>
      <c r="L69" s="159"/>
      <c r="M69" s="159"/>
      <c r="N69" s="159"/>
      <c r="O69" s="159"/>
      <c r="P69" s="159"/>
      <c r="Q69" s="159"/>
      <c r="R69" s="159"/>
      <c r="S69" s="37"/>
      <c r="T69" s="37"/>
      <c r="U69" s="37"/>
      <c r="V69" s="37"/>
      <c r="W69" s="37"/>
      <c r="X69" s="37"/>
      <c r="Y69" s="37"/>
      <c r="Z69" s="38"/>
    </row>
    <row r="70" spans="1:27" s="1" customFormat="1" ht="15" x14ac:dyDescent="0.25">
      <c r="A70" s="202" t="s">
        <v>7</v>
      </c>
      <c r="B70" s="202"/>
      <c r="C70" s="159"/>
      <c r="D70" s="159"/>
      <c r="E70" s="159"/>
      <c r="F70" s="159"/>
      <c r="G70" s="159"/>
      <c r="H70" s="159"/>
      <c r="I70" s="159"/>
      <c r="J70" s="159"/>
      <c r="K70" s="159"/>
      <c r="L70" s="159"/>
      <c r="M70" s="159"/>
      <c r="N70" s="159"/>
      <c r="O70" s="159"/>
      <c r="P70" s="159"/>
      <c r="Q70" s="159"/>
      <c r="R70" s="159"/>
      <c r="S70" s="37"/>
      <c r="T70" s="37"/>
      <c r="U70" s="37"/>
      <c r="V70" s="37"/>
      <c r="W70" s="37"/>
      <c r="X70" s="37"/>
      <c r="Y70" s="37"/>
      <c r="Z70" s="38"/>
    </row>
    <row r="71" spans="1:27" s="1" customFormat="1" ht="15" x14ac:dyDescent="0.25">
      <c r="A71" s="203" t="s">
        <v>60</v>
      </c>
      <c r="B71" s="203"/>
      <c r="C71" s="159"/>
      <c r="D71" s="159"/>
      <c r="E71" s="159"/>
      <c r="F71" s="159"/>
      <c r="G71" s="159"/>
      <c r="H71" s="159"/>
      <c r="I71" s="159"/>
      <c r="J71" s="159"/>
      <c r="K71" s="159"/>
      <c r="L71" s="159"/>
      <c r="M71" s="159"/>
      <c r="N71" s="159"/>
      <c r="O71" s="159"/>
      <c r="P71" s="159"/>
      <c r="Q71" s="159"/>
      <c r="R71" s="159"/>
      <c r="S71" s="37"/>
      <c r="T71" s="37"/>
      <c r="U71" s="37"/>
      <c r="V71" s="37"/>
      <c r="W71" s="37"/>
      <c r="X71" s="37"/>
      <c r="Y71" s="37"/>
      <c r="Z71" s="38"/>
    </row>
    <row r="72" spans="1:27" s="1" customFormat="1" ht="15" x14ac:dyDescent="0.25">
      <c r="A72" s="203" t="s">
        <v>62</v>
      </c>
      <c r="B72" s="203"/>
      <c r="C72" s="159"/>
      <c r="D72" s="159"/>
      <c r="E72" s="159"/>
      <c r="F72" s="159"/>
      <c r="G72" s="159"/>
      <c r="H72" s="159"/>
      <c r="I72" s="159"/>
      <c r="J72" s="159"/>
      <c r="K72" s="159"/>
      <c r="L72" s="159"/>
      <c r="M72" s="159"/>
      <c r="N72" s="159"/>
      <c r="O72" s="159"/>
      <c r="P72" s="159"/>
      <c r="Q72" s="159"/>
      <c r="R72" s="159"/>
      <c r="S72" s="37"/>
      <c r="T72" s="37"/>
      <c r="U72" s="37"/>
      <c r="V72" s="37"/>
      <c r="W72" s="37"/>
      <c r="X72" s="37"/>
      <c r="Y72" s="37"/>
      <c r="Z72" s="38"/>
    </row>
    <row r="73" spans="1:27" s="1" customFormat="1" ht="15" x14ac:dyDescent="0.25">
      <c r="A73" s="203" t="s">
        <v>63</v>
      </c>
      <c r="B73" s="203"/>
      <c r="C73" s="159"/>
      <c r="D73" s="159"/>
      <c r="E73" s="159"/>
      <c r="F73" s="159"/>
      <c r="G73" s="159"/>
      <c r="H73" s="159"/>
      <c r="I73" s="159"/>
      <c r="J73" s="159"/>
      <c r="K73" s="159"/>
      <c r="L73" s="159"/>
      <c r="M73" s="159"/>
      <c r="N73" s="159"/>
      <c r="O73" s="159"/>
      <c r="P73" s="159"/>
      <c r="Q73" s="159"/>
      <c r="R73" s="159"/>
      <c r="S73" s="37"/>
      <c r="T73" s="37"/>
      <c r="U73" s="37"/>
      <c r="V73" s="37"/>
      <c r="W73" s="37"/>
      <c r="X73" s="37"/>
      <c r="Y73" s="37"/>
      <c r="Z73" s="38"/>
    </row>
    <row r="74" spans="1:27" s="1" customFormat="1" ht="15" x14ac:dyDescent="0.25">
      <c r="A74" s="204" t="s">
        <v>3</v>
      </c>
      <c r="B74" s="204"/>
      <c r="C74" s="159"/>
      <c r="D74" s="159"/>
      <c r="E74" s="159"/>
      <c r="F74" s="159"/>
      <c r="G74" s="159"/>
      <c r="H74" s="159"/>
      <c r="I74" s="159"/>
      <c r="J74" s="159"/>
      <c r="K74" s="159"/>
      <c r="L74" s="159"/>
      <c r="M74" s="159"/>
      <c r="N74" s="159"/>
      <c r="O74" s="159"/>
      <c r="P74" s="159"/>
      <c r="Q74" s="159"/>
      <c r="R74" s="159"/>
      <c r="S74" s="37"/>
      <c r="T74" s="37"/>
      <c r="U74" s="37"/>
      <c r="V74" s="37"/>
      <c r="W74" s="37"/>
      <c r="X74" s="37"/>
      <c r="Y74" s="37"/>
      <c r="Z74" s="38"/>
    </row>
    <row r="75" spans="1:27" s="1" customFormat="1" ht="15" x14ac:dyDescent="0.25">
      <c r="A75" s="198" t="s">
        <v>2</v>
      </c>
      <c r="B75" s="198"/>
      <c r="C75" s="159"/>
      <c r="D75" s="159"/>
      <c r="E75" s="159"/>
      <c r="F75" s="159"/>
      <c r="G75" s="159"/>
      <c r="H75" s="159"/>
      <c r="I75" s="159"/>
      <c r="J75" s="159"/>
      <c r="K75" s="159"/>
      <c r="L75" s="159"/>
      <c r="M75" s="159"/>
      <c r="N75" s="159"/>
      <c r="O75" s="159"/>
      <c r="P75" s="159"/>
      <c r="Q75" s="159"/>
      <c r="R75" s="159"/>
      <c r="S75" s="140"/>
      <c r="T75" s="140"/>
      <c r="U75" s="140"/>
      <c r="V75" s="140"/>
      <c r="W75" s="140"/>
      <c r="X75" s="140"/>
      <c r="Y75" s="140"/>
      <c r="Z75" s="141"/>
    </row>
    <row r="76" spans="1:27" s="1" customFormat="1" ht="15" x14ac:dyDescent="0.25">
      <c r="A76" s="198" t="s">
        <v>9</v>
      </c>
      <c r="B76" s="198"/>
      <c r="C76" s="159"/>
      <c r="D76" s="159"/>
      <c r="E76" s="159"/>
      <c r="F76" s="159"/>
      <c r="G76" s="159"/>
      <c r="H76" s="159"/>
      <c r="I76" s="159"/>
      <c r="J76" s="159"/>
      <c r="K76" s="159"/>
      <c r="L76" s="159"/>
      <c r="M76" s="159"/>
      <c r="N76" s="159"/>
      <c r="O76" s="159"/>
      <c r="P76" s="159"/>
      <c r="Q76" s="159"/>
      <c r="R76" s="159"/>
      <c r="S76" s="140"/>
      <c r="T76" s="140"/>
      <c r="U76" s="140"/>
      <c r="V76" s="140"/>
      <c r="W76" s="140"/>
      <c r="X76" s="140"/>
      <c r="Y76" s="140"/>
      <c r="Z76" s="141"/>
    </row>
    <row r="77" spans="1:27" s="1" customFormat="1" x14ac:dyDescent="0.25">
      <c r="A77" s="139"/>
      <c r="B77" s="141"/>
      <c r="C77" s="145"/>
      <c r="D77" s="146"/>
      <c r="E77" s="145"/>
      <c r="F77" s="146"/>
      <c r="G77" s="145"/>
      <c r="H77" s="146"/>
      <c r="I77" s="145"/>
      <c r="J77" s="146"/>
      <c r="K77" s="145"/>
      <c r="L77" s="147"/>
      <c r="M77" s="147"/>
      <c r="N77" s="147"/>
      <c r="O77" s="147"/>
      <c r="P77" s="147"/>
      <c r="Q77" s="147"/>
      <c r="R77" s="146"/>
      <c r="S77" s="139"/>
      <c r="T77" s="140"/>
      <c r="U77" s="140"/>
      <c r="V77" s="140"/>
      <c r="W77" s="140"/>
      <c r="X77" s="140"/>
      <c r="Y77" s="140"/>
      <c r="Z77" s="141"/>
    </row>
    <row r="78" spans="1:27" s="1" customFormat="1" ht="13" x14ac:dyDescent="0.25">
      <c r="A78" s="39" t="s">
        <v>36</v>
      </c>
      <c r="B78" s="39"/>
      <c r="C78" s="33"/>
      <c r="D78" s="34"/>
      <c r="E78" s="33"/>
      <c r="F78" s="34"/>
      <c r="G78" s="33"/>
      <c r="H78" s="34"/>
      <c r="I78" s="33"/>
      <c r="J78" s="34"/>
      <c r="K78" s="33"/>
      <c r="L78" s="35"/>
      <c r="M78" s="35"/>
      <c r="N78" s="35"/>
      <c r="O78" s="35"/>
      <c r="P78" s="35"/>
      <c r="Q78" s="35"/>
      <c r="R78" s="34"/>
      <c r="S78" s="36"/>
      <c r="T78" s="37"/>
      <c r="U78" s="37"/>
      <c r="V78" s="37"/>
      <c r="W78" s="37"/>
      <c r="X78" s="37"/>
      <c r="Y78" s="37"/>
      <c r="Z78" s="38"/>
    </row>
    <row r="79" spans="1:27" s="1" customFormat="1" ht="13" x14ac:dyDescent="0.25">
      <c r="A79" s="42" t="s">
        <v>43</v>
      </c>
      <c r="B79" s="42"/>
      <c r="C79" s="33"/>
      <c r="D79" s="34"/>
      <c r="E79" s="33"/>
      <c r="F79" s="34"/>
      <c r="G79" s="33"/>
      <c r="H79" s="34"/>
      <c r="I79" s="33"/>
      <c r="J79" s="34"/>
      <c r="K79" s="33"/>
      <c r="L79" s="35"/>
      <c r="M79" s="35"/>
      <c r="N79" s="35"/>
      <c r="O79" s="35"/>
      <c r="P79" s="35"/>
      <c r="Q79" s="35"/>
      <c r="R79" s="34"/>
      <c r="S79" s="36"/>
      <c r="T79" s="37"/>
      <c r="U79" s="37"/>
      <c r="V79" s="37"/>
      <c r="W79" s="37"/>
      <c r="X79" s="37"/>
      <c r="Y79" s="37"/>
      <c r="Z79" s="38"/>
    </row>
    <row r="80" spans="1:27" s="1" customFormat="1" ht="13" x14ac:dyDescent="0.25">
      <c r="A80" s="40" t="s">
        <v>44</v>
      </c>
      <c r="B80" s="40"/>
      <c r="C80" s="33"/>
      <c r="D80" s="34"/>
      <c r="E80" s="33"/>
      <c r="F80" s="34"/>
      <c r="G80" s="33"/>
      <c r="H80" s="34"/>
      <c r="I80" s="33"/>
      <c r="J80" s="34"/>
      <c r="K80" s="33"/>
      <c r="L80" s="35"/>
      <c r="M80" s="35"/>
      <c r="N80" s="35"/>
      <c r="O80" s="35"/>
      <c r="P80" s="35"/>
      <c r="Q80" s="35"/>
      <c r="R80" s="34"/>
      <c r="S80" s="36"/>
      <c r="T80" s="37"/>
      <c r="U80" s="37"/>
      <c r="V80" s="37"/>
      <c r="W80" s="37"/>
      <c r="X80" s="37"/>
      <c r="Y80" s="37"/>
      <c r="Z80" s="38"/>
    </row>
    <row r="81" spans="1:27" s="2" customFormat="1" x14ac:dyDescent="0.25">
      <c r="A81" s="142"/>
      <c r="B81" s="144"/>
      <c r="C81" s="157"/>
      <c r="D81" s="158"/>
      <c r="E81" s="157"/>
      <c r="F81" s="158"/>
      <c r="G81" s="157"/>
      <c r="H81" s="158"/>
      <c r="I81" s="157"/>
      <c r="J81" s="158"/>
      <c r="K81" s="157"/>
      <c r="L81" s="169"/>
      <c r="M81" s="169"/>
      <c r="N81" s="169"/>
      <c r="O81" s="169"/>
      <c r="P81" s="169"/>
      <c r="Q81" s="169"/>
      <c r="R81" s="158"/>
      <c r="S81" s="142"/>
      <c r="T81" s="143"/>
      <c r="U81" s="143"/>
      <c r="V81" s="143"/>
      <c r="W81" s="143"/>
      <c r="X81" s="143"/>
      <c r="Y81" s="143"/>
      <c r="Z81" s="144"/>
      <c r="AA81" s="1"/>
    </row>
    <row r="82" spans="1:27" ht="18" x14ac:dyDescent="0.25">
      <c r="A82" s="14">
        <f>S66+1</f>
        <v>45109</v>
      </c>
      <c r="B82" s="15"/>
      <c r="C82" s="12">
        <f>A82+1</f>
        <v>45110</v>
      </c>
      <c r="D82" s="13"/>
      <c r="E82" s="16" t="s">
        <v>46</v>
      </c>
      <c r="F82" s="17"/>
      <c r="G82" s="17"/>
      <c r="H82" s="17"/>
      <c r="I82" s="17"/>
      <c r="J82" s="17"/>
      <c r="K82" s="17"/>
      <c r="L82" s="17"/>
      <c r="M82" s="17"/>
      <c r="N82" s="17"/>
      <c r="O82" s="17"/>
      <c r="P82" s="17"/>
      <c r="Q82" s="17"/>
      <c r="R82" s="17"/>
      <c r="S82" s="17"/>
      <c r="T82" s="17"/>
      <c r="U82" s="17"/>
      <c r="V82" s="17"/>
      <c r="W82" s="17"/>
      <c r="X82" s="17"/>
      <c r="Y82" s="17"/>
      <c r="Z82" s="9"/>
    </row>
    <row r="83" spans="1:27" ht="14" x14ac:dyDescent="0.25">
      <c r="A83" s="139"/>
      <c r="B83" s="141"/>
      <c r="C83" s="145"/>
      <c r="D83" s="146"/>
      <c r="E83" s="75" t="s">
        <v>47</v>
      </c>
      <c r="F83" s="76"/>
      <c r="G83" s="6"/>
      <c r="H83" s="6"/>
      <c r="I83" s="6"/>
      <c r="J83" s="6"/>
      <c r="K83" s="6"/>
      <c r="L83" s="6"/>
      <c r="M83" s="6"/>
      <c r="N83" s="6"/>
      <c r="O83" s="6"/>
      <c r="P83" s="6"/>
      <c r="Q83" s="6"/>
      <c r="R83" s="6"/>
      <c r="S83" s="6"/>
      <c r="T83" s="6"/>
      <c r="U83" s="6"/>
      <c r="V83" s="6"/>
      <c r="W83" s="6"/>
      <c r="X83" s="6"/>
      <c r="Y83" s="6"/>
      <c r="Z83" s="8"/>
    </row>
    <row r="84" spans="1:27" ht="14.5" x14ac:dyDescent="0.25">
      <c r="A84" s="139"/>
      <c r="B84" s="141"/>
      <c r="C84" s="145"/>
      <c r="D84" s="146"/>
      <c r="E84" s="77" t="s">
        <v>48</v>
      </c>
      <c r="F84" s="73"/>
      <c r="G84" s="6"/>
      <c r="H84" s="6"/>
      <c r="I84" s="6"/>
      <c r="J84" s="6"/>
      <c r="K84" s="6"/>
      <c r="L84" s="6"/>
      <c r="M84" s="6"/>
      <c r="N84" s="6"/>
      <c r="O84" s="6"/>
      <c r="P84" s="6"/>
      <c r="Q84" s="6"/>
      <c r="R84" s="6"/>
      <c r="S84" s="6"/>
      <c r="T84" s="6"/>
      <c r="U84" s="6"/>
      <c r="V84" s="6"/>
      <c r="W84" s="6"/>
      <c r="X84" s="6"/>
      <c r="Y84" s="6"/>
      <c r="Z84" s="7"/>
    </row>
    <row r="85" spans="1:27" ht="14.5" x14ac:dyDescent="0.25">
      <c r="A85" s="139"/>
      <c r="B85" s="141"/>
      <c r="C85" s="145"/>
      <c r="D85" s="146"/>
      <c r="E85" s="77" t="s">
        <v>49</v>
      </c>
      <c r="F85" s="73"/>
      <c r="G85" s="6"/>
      <c r="H85" s="6"/>
      <c r="I85" s="6"/>
      <c r="J85" s="6"/>
      <c r="K85" s="6"/>
      <c r="L85" s="6"/>
      <c r="M85" s="6"/>
      <c r="N85" s="6"/>
      <c r="O85" s="6"/>
      <c r="P85" s="6"/>
      <c r="Q85" s="6"/>
      <c r="R85" s="6"/>
      <c r="S85" s="6"/>
      <c r="T85" s="6"/>
      <c r="U85" s="6"/>
      <c r="V85" s="6"/>
      <c r="W85" s="6"/>
      <c r="X85" s="6"/>
      <c r="Y85" s="6"/>
      <c r="Z85" s="7"/>
    </row>
    <row r="86" spans="1:27" ht="14.5" x14ac:dyDescent="0.25">
      <c r="A86" s="139"/>
      <c r="B86" s="141"/>
      <c r="C86" s="145"/>
      <c r="D86" s="146"/>
      <c r="E86" s="77" t="s">
        <v>50</v>
      </c>
      <c r="F86" s="73"/>
      <c r="G86" s="6"/>
      <c r="H86" s="6"/>
      <c r="I86" s="6"/>
      <c r="J86" s="6"/>
      <c r="K86" s="181" t="s">
        <v>68</v>
      </c>
      <c r="L86" s="181"/>
      <c r="M86" s="181"/>
      <c r="N86" s="181"/>
      <c r="O86" s="181"/>
      <c r="P86" s="181"/>
      <c r="Q86" s="181"/>
      <c r="R86" s="181"/>
      <c r="S86" s="181"/>
      <c r="T86" s="181"/>
      <c r="U86" s="181"/>
      <c r="V86" s="181"/>
      <c r="W86" s="181"/>
      <c r="X86" s="181"/>
      <c r="Y86" s="181"/>
      <c r="Z86" s="182"/>
    </row>
    <row r="87" spans="1:27" s="1" customFormat="1" ht="14.5" x14ac:dyDescent="0.25">
      <c r="A87" s="142"/>
      <c r="B87" s="144"/>
      <c r="C87" s="157"/>
      <c r="D87" s="158"/>
      <c r="E87" s="78" t="s">
        <v>51</v>
      </c>
      <c r="F87" s="74"/>
      <c r="G87" s="18"/>
      <c r="H87" s="18"/>
      <c r="I87" s="18"/>
      <c r="J87" s="18"/>
      <c r="K87" s="179" t="s">
        <v>24</v>
      </c>
      <c r="L87" s="179"/>
      <c r="M87" s="179"/>
      <c r="N87" s="179"/>
      <c r="O87" s="179"/>
      <c r="P87" s="179"/>
      <c r="Q87" s="179"/>
      <c r="R87" s="179"/>
      <c r="S87" s="179"/>
      <c r="T87" s="179"/>
      <c r="U87" s="179"/>
      <c r="V87" s="179"/>
      <c r="W87" s="179"/>
      <c r="X87" s="179"/>
      <c r="Y87" s="179"/>
      <c r="Z87" s="180"/>
    </row>
  </sheetData>
  <mergeCells count="378">
    <mergeCell ref="E58:F58"/>
    <mergeCell ref="G58:H58"/>
    <mergeCell ref="I58:J58"/>
    <mergeCell ref="K58:R58"/>
    <mergeCell ref="C59:D59"/>
    <mergeCell ref="E59:F59"/>
    <mergeCell ref="G59:H59"/>
    <mergeCell ref="I59:J59"/>
    <mergeCell ref="K59:R59"/>
    <mergeCell ref="G74:H74"/>
    <mergeCell ref="I74:J74"/>
    <mergeCell ref="K74:R74"/>
    <mergeCell ref="C54:D54"/>
    <mergeCell ref="E54:F54"/>
    <mergeCell ref="G54:H54"/>
    <mergeCell ref="I54:J54"/>
    <mergeCell ref="K54:R54"/>
    <mergeCell ref="C55:D55"/>
    <mergeCell ref="E55:F55"/>
    <mergeCell ref="G55:H55"/>
    <mergeCell ref="I55:J55"/>
    <mergeCell ref="K55:R55"/>
    <mergeCell ref="C56:D56"/>
    <mergeCell ref="E56:F56"/>
    <mergeCell ref="G56:H56"/>
    <mergeCell ref="I56:J56"/>
    <mergeCell ref="K56:R56"/>
    <mergeCell ref="C57:D57"/>
    <mergeCell ref="E57:F57"/>
    <mergeCell ref="G57:H57"/>
    <mergeCell ref="I57:J57"/>
    <mergeCell ref="K57:R57"/>
    <mergeCell ref="C58:D58"/>
    <mergeCell ref="G71:H71"/>
    <mergeCell ref="I71:J71"/>
    <mergeCell ref="K71:R71"/>
    <mergeCell ref="C72:D72"/>
    <mergeCell ref="E72:F72"/>
    <mergeCell ref="G72:H72"/>
    <mergeCell ref="I72:J72"/>
    <mergeCell ref="K72:R72"/>
    <mergeCell ref="C73:D73"/>
    <mergeCell ref="E73:F73"/>
    <mergeCell ref="G73:H73"/>
    <mergeCell ref="I73:J73"/>
    <mergeCell ref="K73:R73"/>
    <mergeCell ref="G68:H68"/>
    <mergeCell ref="I68:J68"/>
    <mergeCell ref="K68:R68"/>
    <mergeCell ref="C69:D69"/>
    <mergeCell ref="E69:F69"/>
    <mergeCell ref="G69:H69"/>
    <mergeCell ref="I69:J69"/>
    <mergeCell ref="K69:R69"/>
    <mergeCell ref="C70:D70"/>
    <mergeCell ref="E70:F70"/>
    <mergeCell ref="G70:H70"/>
    <mergeCell ref="I70:J70"/>
    <mergeCell ref="K70:R70"/>
    <mergeCell ref="A68:B68"/>
    <mergeCell ref="A69:B69"/>
    <mergeCell ref="A70:B70"/>
    <mergeCell ref="A71:B71"/>
    <mergeCell ref="A72:B72"/>
    <mergeCell ref="A73:B73"/>
    <mergeCell ref="A74:B74"/>
    <mergeCell ref="C68:D68"/>
    <mergeCell ref="E68:F68"/>
    <mergeCell ref="C71:D71"/>
    <mergeCell ref="E71:F71"/>
    <mergeCell ref="C74:D74"/>
    <mergeCell ref="E74:F74"/>
    <mergeCell ref="E42:F42"/>
    <mergeCell ref="G42:H42"/>
    <mergeCell ref="I42:J42"/>
    <mergeCell ref="K42:R42"/>
    <mergeCell ref="C43:D43"/>
    <mergeCell ref="E43:F43"/>
    <mergeCell ref="G43:H43"/>
    <mergeCell ref="I43:J43"/>
    <mergeCell ref="K43:R43"/>
    <mergeCell ref="A57:B57"/>
    <mergeCell ref="A58:B58"/>
    <mergeCell ref="A59:B59"/>
    <mergeCell ref="C38:D38"/>
    <mergeCell ref="E38:F38"/>
    <mergeCell ref="G38:H38"/>
    <mergeCell ref="I38:J38"/>
    <mergeCell ref="K38:R38"/>
    <mergeCell ref="C39:D39"/>
    <mergeCell ref="E39:F39"/>
    <mergeCell ref="G39:H39"/>
    <mergeCell ref="I39:J39"/>
    <mergeCell ref="K39:R39"/>
    <mergeCell ref="C40:D40"/>
    <mergeCell ref="E40:F40"/>
    <mergeCell ref="G40:H40"/>
    <mergeCell ref="I40:J40"/>
    <mergeCell ref="K40:R40"/>
    <mergeCell ref="C41:D41"/>
    <mergeCell ref="E41:F41"/>
    <mergeCell ref="G41:H41"/>
    <mergeCell ref="I41:J41"/>
    <mergeCell ref="K41:R41"/>
    <mergeCell ref="C42:D42"/>
    <mergeCell ref="A38:B38"/>
    <mergeCell ref="A39:B39"/>
    <mergeCell ref="A40:B40"/>
    <mergeCell ref="A41:B41"/>
    <mergeCell ref="A42:B42"/>
    <mergeCell ref="A43:B43"/>
    <mergeCell ref="A54:B54"/>
    <mergeCell ref="A55:B55"/>
    <mergeCell ref="A56:B56"/>
    <mergeCell ref="A44:B44"/>
    <mergeCell ref="C29:D29"/>
    <mergeCell ref="E29:F29"/>
    <mergeCell ref="G29:H29"/>
    <mergeCell ref="I29:J29"/>
    <mergeCell ref="K29:R29"/>
    <mergeCell ref="C30:D30"/>
    <mergeCell ref="E30:F30"/>
    <mergeCell ref="G30:H30"/>
    <mergeCell ref="I30:J30"/>
    <mergeCell ref="K30:R30"/>
    <mergeCell ref="K26:R26"/>
    <mergeCell ref="C27:D27"/>
    <mergeCell ref="E27:F27"/>
    <mergeCell ref="G27:H27"/>
    <mergeCell ref="I27:J27"/>
    <mergeCell ref="K27:R27"/>
    <mergeCell ref="C28:D28"/>
    <mergeCell ref="E28:F28"/>
    <mergeCell ref="G28:H28"/>
    <mergeCell ref="I28:J28"/>
    <mergeCell ref="K28:R28"/>
    <mergeCell ref="A15:B15"/>
    <mergeCell ref="C15:D15"/>
    <mergeCell ref="E15:F15"/>
    <mergeCell ref="G15:H15"/>
    <mergeCell ref="I15:J15"/>
    <mergeCell ref="K15:R15"/>
    <mergeCell ref="A24:B24"/>
    <mergeCell ref="A25:B25"/>
    <mergeCell ref="A26:B26"/>
    <mergeCell ref="A22:B22"/>
    <mergeCell ref="C22:D22"/>
    <mergeCell ref="E22:F22"/>
    <mergeCell ref="G22:H22"/>
    <mergeCell ref="I22:J22"/>
    <mergeCell ref="K22:R22"/>
    <mergeCell ref="C24:D24"/>
    <mergeCell ref="E24:F24"/>
    <mergeCell ref="G24:H24"/>
    <mergeCell ref="I24:J24"/>
    <mergeCell ref="K24:R24"/>
    <mergeCell ref="C25:D25"/>
    <mergeCell ref="E25:F25"/>
    <mergeCell ref="G25:H25"/>
    <mergeCell ref="I25:J25"/>
    <mergeCell ref="A86:B86"/>
    <mergeCell ref="C86:D86"/>
    <mergeCell ref="K86:Z86"/>
    <mergeCell ref="A87:B87"/>
    <mergeCell ref="C87:D87"/>
    <mergeCell ref="K87:Z87"/>
    <mergeCell ref="S81:Z81"/>
    <mergeCell ref="A83:B83"/>
    <mergeCell ref="C83:D83"/>
    <mergeCell ref="A84:B84"/>
    <mergeCell ref="C84:D84"/>
    <mergeCell ref="A85:B85"/>
    <mergeCell ref="C85:D85"/>
    <mergeCell ref="A81:B81"/>
    <mergeCell ref="C81:D81"/>
    <mergeCell ref="E81:F81"/>
    <mergeCell ref="G81:H81"/>
    <mergeCell ref="I81:J81"/>
    <mergeCell ref="K81:R81"/>
    <mergeCell ref="A75:B75"/>
    <mergeCell ref="C75:D75"/>
    <mergeCell ref="E75:F75"/>
    <mergeCell ref="G75:H75"/>
    <mergeCell ref="I75:J75"/>
    <mergeCell ref="K75:R75"/>
    <mergeCell ref="S75:Z75"/>
    <mergeCell ref="S76:Z76"/>
    <mergeCell ref="A77:B77"/>
    <mergeCell ref="C77:D77"/>
    <mergeCell ref="E77:F77"/>
    <mergeCell ref="G77:H77"/>
    <mergeCell ref="I77:J77"/>
    <mergeCell ref="K77:R77"/>
    <mergeCell ref="S77:Z77"/>
    <mergeCell ref="A76:B76"/>
    <mergeCell ref="C76:D76"/>
    <mergeCell ref="E76:F76"/>
    <mergeCell ref="G76:H76"/>
    <mergeCell ref="I76:J76"/>
    <mergeCell ref="K76:R76"/>
    <mergeCell ref="S65:Z65"/>
    <mergeCell ref="K66:L66"/>
    <mergeCell ref="M66:R66"/>
    <mergeCell ref="S66:T66"/>
    <mergeCell ref="U66:Z66"/>
    <mergeCell ref="A67:B67"/>
    <mergeCell ref="C67:D67"/>
    <mergeCell ref="E67:F67"/>
    <mergeCell ref="G67:H67"/>
    <mergeCell ref="I67:J67"/>
    <mergeCell ref="A65:B65"/>
    <mergeCell ref="C65:D65"/>
    <mergeCell ref="E65:F65"/>
    <mergeCell ref="G65:H65"/>
    <mergeCell ref="I65:J65"/>
    <mergeCell ref="K65:R65"/>
    <mergeCell ref="K67:R67"/>
    <mergeCell ref="S67:Z67"/>
    <mergeCell ref="A60:B60"/>
    <mergeCell ref="C60:D60"/>
    <mergeCell ref="E60:F60"/>
    <mergeCell ref="G60:H60"/>
    <mergeCell ref="I60:J60"/>
    <mergeCell ref="K60:R60"/>
    <mergeCell ref="S60:Z60"/>
    <mergeCell ref="S61:Z61"/>
    <mergeCell ref="C64:D64"/>
    <mergeCell ref="E64:F64"/>
    <mergeCell ref="G64:H64"/>
    <mergeCell ref="I64:J64"/>
    <mergeCell ref="K64:R64"/>
    <mergeCell ref="S64:Z64"/>
    <mergeCell ref="A61:B61"/>
    <mergeCell ref="C61:D61"/>
    <mergeCell ref="E61:F61"/>
    <mergeCell ref="G61:H61"/>
    <mergeCell ref="I61:J61"/>
    <mergeCell ref="K61:R61"/>
    <mergeCell ref="S51:Z51"/>
    <mergeCell ref="K52:L52"/>
    <mergeCell ref="M52:R52"/>
    <mergeCell ref="S52:T52"/>
    <mergeCell ref="U52:Z52"/>
    <mergeCell ref="A53:B53"/>
    <mergeCell ref="C53:D53"/>
    <mergeCell ref="E53:F53"/>
    <mergeCell ref="G53:H53"/>
    <mergeCell ref="I53:J53"/>
    <mergeCell ref="A51:B51"/>
    <mergeCell ref="C51:D51"/>
    <mergeCell ref="E51:F51"/>
    <mergeCell ref="G51:H51"/>
    <mergeCell ref="I51:J51"/>
    <mergeCell ref="K51:R51"/>
    <mergeCell ref="K53:R53"/>
    <mergeCell ref="S53:Z53"/>
    <mergeCell ref="C44:D44"/>
    <mergeCell ref="E44:F44"/>
    <mergeCell ref="G44:H44"/>
    <mergeCell ref="I44:J44"/>
    <mergeCell ref="K44:R44"/>
    <mergeCell ref="S44:Z44"/>
    <mergeCell ref="S45:Z45"/>
    <mergeCell ref="A46:B46"/>
    <mergeCell ref="C46:D46"/>
    <mergeCell ref="E46:F46"/>
    <mergeCell ref="G46:H46"/>
    <mergeCell ref="I46:J46"/>
    <mergeCell ref="K46:R46"/>
    <mergeCell ref="S46:Z46"/>
    <mergeCell ref="A45:B45"/>
    <mergeCell ref="C45:D45"/>
    <mergeCell ref="E45:F45"/>
    <mergeCell ref="G45:H45"/>
    <mergeCell ref="I45:J45"/>
    <mergeCell ref="K45:R45"/>
    <mergeCell ref="S35:Z35"/>
    <mergeCell ref="K36:L36"/>
    <mergeCell ref="M36:R36"/>
    <mergeCell ref="S36:T36"/>
    <mergeCell ref="U36:Z36"/>
    <mergeCell ref="A37:B37"/>
    <mergeCell ref="C37:D37"/>
    <mergeCell ref="E37:F37"/>
    <mergeCell ref="G37:H37"/>
    <mergeCell ref="I37:J37"/>
    <mergeCell ref="A35:B35"/>
    <mergeCell ref="C35:D35"/>
    <mergeCell ref="E35:F35"/>
    <mergeCell ref="G35:H35"/>
    <mergeCell ref="I35:J35"/>
    <mergeCell ref="K35:R35"/>
    <mergeCell ref="K37:R37"/>
    <mergeCell ref="S37:Z37"/>
    <mergeCell ref="S22:Z22"/>
    <mergeCell ref="S23:Z23"/>
    <mergeCell ref="A31:B31"/>
    <mergeCell ref="C31:D31"/>
    <mergeCell ref="E31:F31"/>
    <mergeCell ref="G31:H31"/>
    <mergeCell ref="I31:J31"/>
    <mergeCell ref="K31:R31"/>
    <mergeCell ref="S31:Z31"/>
    <mergeCell ref="A23:B23"/>
    <mergeCell ref="C23:D23"/>
    <mergeCell ref="E23:F23"/>
    <mergeCell ref="G23:H23"/>
    <mergeCell ref="I23:J23"/>
    <mergeCell ref="K23:R23"/>
    <mergeCell ref="A27:B27"/>
    <mergeCell ref="A28:B28"/>
    <mergeCell ref="A29:B29"/>
    <mergeCell ref="A30:B30"/>
    <mergeCell ref="K25:R25"/>
    <mergeCell ref="C26:D26"/>
    <mergeCell ref="E26:F26"/>
    <mergeCell ref="G26:H26"/>
    <mergeCell ref="I26:J26"/>
    <mergeCell ref="S19:Z19"/>
    <mergeCell ref="K20:L20"/>
    <mergeCell ref="M20:R20"/>
    <mergeCell ref="S20:T20"/>
    <mergeCell ref="U20:Z20"/>
    <mergeCell ref="A21:B21"/>
    <mergeCell ref="C21:D21"/>
    <mergeCell ref="E21:F21"/>
    <mergeCell ref="G21:H21"/>
    <mergeCell ref="I21:J21"/>
    <mergeCell ref="A19:B19"/>
    <mergeCell ref="C19:D19"/>
    <mergeCell ref="E19:F19"/>
    <mergeCell ref="G19:H19"/>
    <mergeCell ref="I19:J19"/>
    <mergeCell ref="K19:R19"/>
    <mergeCell ref="K21:R21"/>
    <mergeCell ref="S21:Z2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20 C20 E20 G20 K20 S20 A36 C36 E36 G36 K36 S36 A52 C52 E52 G52 K52 S52 A66 C66 E66 G66 K66 S66 A82 C82">
    <cfRule type="expression" dxfId="10" priority="3">
      <formula>MONTH(A10)&lt;&gt;MONTH($A$1)</formula>
    </cfRule>
    <cfRule type="expression" dxfId="9" priority="4">
      <formula>OR(WEEKDAY(A10,1)=1,WEEKDAY(A10,1)=7)</formula>
    </cfRule>
  </conditionalFormatting>
  <conditionalFormatting sqref="I10 I20 I36 I52 I66">
    <cfRule type="expression" dxfId="8" priority="1">
      <formula>MONTH(I10)&lt;&gt;MONTH($A$1)</formula>
    </cfRule>
    <cfRule type="expression" dxfId="7" priority="2">
      <formula>OR(WEEKDAY(I10,1)=1,WEEKDAY(I10,1)=7)</formula>
    </cfRule>
  </conditionalFormatting>
  <hyperlinks>
    <hyperlink ref="K87:Z87" r:id="rId1" display="https://www.vertex42.com/calendars/" xr:uid="{00000000-0004-0000-0200-000002000000}"/>
    <hyperlink ref="K86:Z86" r:id="rId2" display="Calendar Templates by Vertex42" xr:uid="{00000000-0004-0000-0200-000001000000}"/>
    <hyperlink ref="K87" r:id="rId3" xr:uid="{00000000-0004-0000-0200-000000000000}"/>
  </hyperlinks>
  <printOptions horizontalCentered="1"/>
  <pageMargins left="0.5" right="0.5" top="0.25" bottom="0.25" header="0.25" footer="0.25"/>
  <pageSetup scale="9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1C440-D5AC-4A2F-B5E1-7899C5D63F04}">
  <dimension ref="A1:F44"/>
  <sheetViews>
    <sheetView workbookViewId="0">
      <selection activeCell="E3" sqref="E3"/>
    </sheetView>
  </sheetViews>
  <sheetFormatPr defaultColWidth="9.1796875" defaultRowHeight="15" x14ac:dyDescent="0.25"/>
  <cols>
    <col min="1" max="1" width="53.453125" style="59" bestFit="1" customWidth="1"/>
    <col min="2" max="2" width="18.81640625" style="59" bestFit="1" customWidth="1"/>
    <col min="3" max="3" width="26" style="59" bestFit="1" customWidth="1"/>
    <col min="4" max="4" width="22.7265625" style="59" customWidth="1"/>
    <col min="5" max="5" width="16.81640625" style="59" customWidth="1"/>
    <col min="6" max="6" width="33.81640625" style="59" customWidth="1"/>
    <col min="7" max="16384" width="9.1796875" style="79"/>
  </cols>
  <sheetData>
    <row r="1" spans="1:6" ht="17.5" x14ac:dyDescent="0.25">
      <c r="A1" s="205" t="s">
        <v>70</v>
      </c>
      <c r="B1" s="205"/>
      <c r="C1" s="205"/>
      <c r="D1" s="205"/>
      <c r="E1" s="205"/>
      <c r="F1" s="205"/>
    </row>
    <row r="2" spans="1:6" x14ac:dyDescent="0.25">
      <c r="A2" s="113" t="s">
        <v>53</v>
      </c>
      <c r="B2" s="113" t="s">
        <v>54</v>
      </c>
      <c r="C2" s="113" t="s">
        <v>55</v>
      </c>
      <c r="D2" s="113" t="s">
        <v>69</v>
      </c>
      <c r="E2" s="113" t="s">
        <v>56</v>
      </c>
      <c r="F2" s="113" t="s">
        <v>57</v>
      </c>
    </row>
    <row r="3" spans="1:6" ht="15.75" customHeight="1" x14ac:dyDescent="0.25">
      <c r="A3" s="80" t="s">
        <v>60</v>
      </c>
      <c r="B3" s="107"/>
      <c r="D3" s="59">
        <v>60</v>
      </c>
      <c r="F3" s="59" t="s">
        <v>58</v>
      </c>
    </row>
    <row r="4" spans="1:6" x14ac:dyDescent="0.25">
      <c r="A4" s="127" t="s">
        <v>62</v>
      </c>
      <c r="B4" s="126"/>
      <c r="D4" s="59">
        <v>60</v>
      </c>
      <c r="F4" s="59" t="s">
        <v>58</v>
      </c>
    </row>
    <row r="5" spans="1:6" x14ac:dyDescent="0.25">
      <c r="A5" s="88" t="s">
        <v>5</v>
      </c>
      <c r="B5" s="125"/>
      <c r="D5" s="59">
        <v>90</v>
      </c>
      <c r="F5" s="59" t="s">
        <v>58</v>
      </c>
    </row>
    <row r="6" spans="1:6" ht="15.75" customHeight="1" x14ac:dyDescent="0.25">
      <c r="A6" s="80" t="s">
        <v>6</v>
      </c>
      <c r="B6" s="107"/>
      <c r="D6" s="59">
        <v>120</v>
      </c>
      <c r="F6" s="59" t="s">
        <v>58</v>
      </c>
    </row>
    <row r="7" spans="1:6" ht="15.75" customHeight="1" x14ac:dyDescent="0.25">
      <c r="A7" s="81" t="s">
        <v>4</v>
      </c>
      <c r="B7" s="107"/>
      <c r="D7" s="59">
        <v>60</v>
      </c>
      <c r="F7" s="59" t="s">
        <v>58</v>
      </c>
    </row>
    <row r="8" spans="1:6" ht="15.75" customHeight="1" x14ac:dyDescent="0.25">
      <c r="A8" s="81" t="s">
        <v>64</v>
      </c>
      <c r="B8" s="107"/>
      <c r="D8" s="59">
        <v>60</v>
      </c>
      <c r="F8" s="59" t="s">
        <v>58</v>
      </c>
    </row>
    <row r="9" spans="1:6" ht="15.75" customHeight="1" x14ac:dyDescent="0.25">
      <c r="A9" s="124" t="s">
        <v>7</v>
      </c>
      <c r="B9" s="125"/>
      <c r="D9" s="59">
        <v>90</v>
      </c>
      <c r="F9" s="59" t="s">
        <v>58</v>
      </c>
    </row>
    <row r="10" spans="1:6" ht="15.75" customHeight="1" x14ac:dyDescent="0.25">
      <c r="A10" s="81" t="s">
        <v>10</v>
      </c>
      <c r="B10" s="107"/>
      <c r="D10" s="59">
        <v>90</v>
      </c>
      <c r="F10" s="59" t="s">
        <v>58</v>
      </c>
    </row>
    <row r="11" spans="1:6" ht="15.75" customHeight="1" x14ac:dyDescent="0.25">
      <c r="A11" s="81" t="s">
        <v>27</v>
      </c>
      <c r="B11" s="107"/>
      <c r="D11" s="59">
        <v>120</v>
      </c>
      <c r="F11" s="59" t="s">
        <v>58</v>
      </c>
    </row>
    <row r="12" spans="1:6" ht="15.75" customHeight="1" x14ac:dyDescent="0.25">
      <c r="A12" s="81" t="s">
        <v>11</v>
      </c>
      <c r="B12" s="107"/>
      <c r="D12" s="59">
        <v>60</v>
      </c>
      <c r="F12" s="59" t="s">
        <v>58</v>
      </c>
    </row>
    <row r="13" spans="1:6" ht="15.75" customHeight="1" x14ac:dyDescent="0.25">
      <c r="A13" s="81" t="s">
        <v>8</v>
      </c>
      <c r="B13" s="107"/>
      <c r="D13" s="59">
        <v>60</v>
      </c>
      <c r="F13" s="59" t="s">
        <v>58</v>
      </c>
    </row>
    <row r="14" spans="1:6" ht="15.75" customHeight="1" x14ac:dyDescent="0.25">
      <c r="A14" s="123" t="s">
        <v>3</v>
      </c>
      <c r="B14" s="126"/>
      <c r="D14" s="59">
        <v>90</v>
      </c>
      <c r="F14" s="59" t="s">
        <v>58</v>
      </c>
    </row>
    <row r="15" spans="1:6" ht="15.75" customHeight="1" x14ac:dyDescent="0.25">
      <c r="A15" s="81" t="s">
        <v>2</v>
      </c>
      <c r="B15" s="107"/>
      <c r="D15" s="59">
        <v>90</v>
      </c>
      <c r="F15" s="59" t="s">
        <v>58</v>
      </c>
    </row>
    <row r="16" spans="1:6" ht="15.75" customHeight="1" x14ac:dyDescent="0.25">
      <c r="A16" s="81" t="s">
        <v>61</v>
      </c>
      <c r="B16" s="107"/>
      <c r="D16" s="59">
        <v>60</v>
      </c>
      <c r="F16" s="59" t="s">
        <v>58</v>
      </c>
    </row>
    <row r="17" spans="1:6" ht="15.75" customHeight="1" x14ac:dyDescent="0.25">
      <c r="A17" s="82" t="s">
        <v>5</v>
      </c>
      <c r="B17" s="107"/>
      <c r="D17" s="59">
        <v>90</v>
      </c>
      <c r="F17" s="59" t="s">
        <v>58</v>
      </c>
    </row>
    <row r="18" spans="1:6" ht="15.75" customHeight="1" x14ac:dyDescent="0.25">
      <c r="A18" s="82" t="s">
        <v>30</v>
      </c>
      <c r="B18" s="107"/>
      <c r="D18" s="59">
        <v>120</v>
      </c>
      <c r="F18" s="59" t="s">
        <v>58</v>
      </c>
    </row>
    <row r="19" spans="1:6" ht="15.75" customHeight="1" x14ac:dyDescent="0.25">
      <c r="A19" s="82" t="s">
        <v>60</v>
      </c>
      <c r="B19" s="107"/>
      <c r="D19" s="59">
        <v>60</v>
      </c>
      <c r="F19" s="59" t="s">
        <v>58</v>
      </c>
    </row>
    <row r="20" spans="1:6" ht="15.75" customHeight="1" x14ac:dyDescent="0.25">
      <c r="A20" s="82" t="s">
        <v>0</v>
      </c>
      <c r="B20" s="107"/>
      <c r="D20" s="59">
        <v>90</v>
      </c>
      <c r="F20" s="59" t="s">
        <v>58</v>
      </c>
    </row>
    <row r="21" spans="1:6" ht="15.75" customHeight="1" x14ac:dyDescent="0.25">
      <c r="A21" s="82" t="s">
        <v>6</v>
      </c>
      <c r="B21" s="107"/>
      <c r="D21" s="59">
        <v>120</v>
      </c>
      <c r="F21" s="59" t="s">
        <v>58</v>
      </c>
    </row>
    <row r="22" spans="1:6" ht="15.75" customHeight="1" x14ac:dyDescent="0.25">
      <c r="A22" s="82" t="s">
        <v>8</v>
      </c>
      <c r="B22" s="107"/>
      <c r="D22" s="59">
        <v>60</v>
      </c>
      <c r="F22" s="59" t="s">
        <v>58</v>
      </c>
    </row>
    <row r="23" spans="1:6" ht="15.75" customHeight="1" x14ac:dyDescent="0.25">
      <c r="A23" s="82" t="s">
        <v>61</v>
      </c>
      <c r="B23" s="107"/>
      <c r="D23" s="59">
        <v>60</v>
      </c>
      <c r="F23" s="59" t="s">
        <v>58</v>
      </c>
    </row>
    <row r="24" spans="1:6" ht="15.75" customHeight="1" x14ac:dyDescent="0.25">
      <c r="A24" s="128" t="s">
        <v>62</v>
      </c>
      <c r="B24" s="126"/>
      <c r="D24" s="59">
        <v>60</v>
      </c>
      <c r="F24" s="59" t="s">
        <v>58</v>
      </c>
    </row>
    <row r="25" spans="1:6" x14ac:dyDescent="0.25">
      <c r="A25" s="82" t="s">
        <v>2</v>
      </c>
      <c r="B25" s="107"/>
      <c r="D25" s="59">
        <v>90</v>
      </c>
      <c r="F25" s="59" t="s">
        <v>58</v>
      </c>
    </row>
    <row r="26" spans="1:6" x14ac:dyDescent="0.25">
      <c r="A26" s="82" t="s">
        <v>9</v>
      </c>
      <c r="B26" s="107"/>
      <c r="D26" s="59">
        <v>60</v>
      </c>
      <c r="F26" s="59" t="s">
        <v>58</v>
      </c>
    </row>
    <row r="27" spans="1:6" ht="15.75" customHeight="1" x14ac:dyDescent="0.25">
      <c r="A27" s="122" t="s">
        <v>63</v>
      </c>
      <c r="B27" s="107"/>
      <c r="D27" s="59">
        <v>60</v>
      </c>
      <c r="F27" s="59" t="s">
        <v>58</v>
      </c>
    </row>
    <row r="28" spans="1:6" ht="15.75" customHeight="1" x14ac:dyDescent="0.25">
      <c r="A28" s="122" t="s">
        <v>27</v>
      </c>
      <c r="B28" s="107"/>
      <c r="D28" s="59">
        <v>120</v>
      </c>
      <c r="F28" s="59" t="s">
        <v>58</v>
      </c>
    </row>
    <row r="29" spans="1:6" ht="15.75" customHeight="1" x14ac:dyDescent="0.25">
      <c r="A29" s="122" t="s">
        <v>64</v>
      </c>
      <c r="B29" s="107"/>
      <c r="D29" s="59">
        <v>60</v>
      </c>
      <c r="F29" s="59" t="s">
        <v>58</v>
      </c>
    </row>
    <row r="30" spans="1:6" ht="15.75" customHeight="1" x14ac:dyDescent="0.25">
      <c r="A30" s="122" t="s">
        <v>11</v>
      </c>
      <c r="B30" s="107"/>
      <c r="D30" s="59">
        <v>60</v>
      </c>
      <c r="F30" s="59" t="s">
        <v>58</v>
      </c>
    </row>
    <row r="31" spans="1:6" ht="15.75" customHeight="1" x14ac:dyDescent="0.25">
      <c r="A31" s="122" t="s">
        <v>8</v>
      </c>
      <c r="B31" s="107"/>
      <c r="D31" s="59">
        <v>60</v>
      </c>
      <c r="F31" s="59" t="s">
        <v>58</v>
      </c>
    </row>
    <row r="32" spans="1:6" ht="15.75" customHeight="1" x14ac:dyDescent="0.25">
      <c r="A32" s="121" t="s">
        <v>3</v>
      </c>
      <c r="B32" s="126"/>
      <c r="D32" s="59">
        <v>90</v>
      </c>
      <c r="F32" s="59" t="s">
        <v>58</v>
      </c>
    </row>
    <row r="33" spans="1:6" ht="15.75" customHeight="1" x14ac:dyDescent="0.25">
      <c r="A33" s="122" t="s">
        <v>65</v>
      </c>
      <c r="B33" s="107"/>
      <c r="D33" s="59">
        <v>60</v>
      </c>
      <c r="F33" s="59" t="s">
        <v>58</v>
      </c>
    </row>
    <row r="34" spans="1:6" ht="15.75" customHeight="1" x14ac:dyDescent="0.25">
      <c r="A34" s="122" t="s">
        <v>59</v>
      </c>
      <c r="B34" s="107"/>
      <c r="D34" s="59">
        <v>60</v>
      </c>
      <c r="F34" s="59" t="s">
        <v>58</v>
      </c>
    </row>
    <row r="35" spans="1:6" ht="15.75" customHeight="1" x14ac:dyDescent="0.25">
      <c r="A35" s="118" t="s">
        <v>4</v>
      </c>
      <c r="B35" s="107"/>
      <c r="D35" s="59">
        <v>60</v>
      </c>
      <c r="F35" s="59" t="s">
        <v>58</v>
      </c>
    </row>
    <row r="36" spans="1:6" x14ac:dyDescent="0.25">
      <c r="A36" s="118" t="s">
        <v>5</v>
      </c>
      <c r="B36" s="107"/>
      <c r="D36" s="59">
        <v>90</v>
      </c>
      <c r="F36" s="59" t="s">
        <v>58</v>
      </c>
    </row>
    <row r="37" spans="1:6" x14ac:dyDescent="0.25">
      <c r="A37" s="118" t="s">
        <v>30</v>
      </c>
      <c r="B37" s="107"/>
      <c r="D37" s="59">
        <v>120</v>
      </c>
      <c r="F37" s="59" t="s">
        <v>58</v>
      </c>
    </row>
    <row r="38" spans="1:6" ht="15.75" customHeight="1" x14ac:dyDescent="0.25">
      <c r="A38" s="119" t="s">
        <v>7</v>
      </c>
      <c r="B38" s="125"/>
      <c r="D38" s="59">
        <v>90</v>
      </c>
      <c r="F38" s="59" t="s">
        <v>58</v>
      </c>
    </row>
    <row r="39" spans="1:6" ht="15.75" customHeight="1" x14ac:dyDescent="0.25">
      <c r="A39" s="118" t="s">
        <v>60</v>
      </c>
      <c r="B39" s="107"/>
      <c r="D39" s="59">
        <v>60</v>
      </c>
      <c r="F39" s="59" t="s">
        <v>58</v>
      </c>
    </row>
    <row r="40" spans="1:6" ht="15.75" customHeight="1" x14ac:dyDescent="0.25">
      <c r="A40" s="118" t="s">
        <v>62</v>
      </c>
      <c r="B40" s="107"/>
      <c r="D40" s="59">
        <v>60</v>
      </c>
      <c r="F40" s="59" t="s">
        <v>58</v>
      </c>
    </row>
    <row r="41" spans="1:6" ht="15.75" customHeight="1" x14ac:dyDescent="0.25">
      <c r="A41" s="118" t="s">
        <v>63</v>
      </c>
      <c r="B41" s="107"/>
      <c r="D41" s="59">
        <v>60</v>
      </c>
      <c r="F41" s="59" t="s">
        <v>58</v>
      </c>
    </row>
    <row r="42" spans="1:6" ht="15.75" customHeight="1" x14ac:dyDescent="0.25">
      <c r="A42" s="120" t="s">
        <v>3</v>
      </c>
      <c r="B42" s="126"/>
      <c r="D42" s="59">
        <v>90</v>
      </c>
      <c r="F42" s="59" t="s">
        <v>58</v>
      </c>
    </row>
    <row r="43" spans="1:6" ht="15.75" customHeight="1" x14ac:dyDescent="0.25">
      <c r="A43" s="118" t="s">
        <v>2</v>
      </c>
      <c r="B43" s="107"/>
      <c r="D43" s="59">
        <v>90</v>
      </c>
      <c r="F43" s="59" t="s">
        <v>58</v>
      </c>
    </row>
    <row r="44" spans="1:6" ht="15.75" customHeight="1" x14ac:dyDescent="0.25">
      <c r="A44" s="118" t="s">
        <v>9</v>
      </c>
      <c r="B44" s="107"/>
      <c r="D44" s="59">
        <v>60</v>
      </c>
      <c r="F44" s="59" t="s">
        <v>58</v>
      </c>
    </row>
  </sheetData>
  <mergeCells count="1">
    <mergeCell ref="A1: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6AE7E-A7C6-4B64-A501-BF9A83B512F6}">
  <dimension ref="A1:G59"/>
  <sheetViews>
    <sheetView showGridLines="0" tabSelected="1" topLeftCell="A4" zoomScale="90" zoomScaleNormal="90" workbookViewId="0">
      <selection activeCell="D52" sqref="D52"/>
    </sheetView>
  </sheetViews>
  <sheetFormatPr defaultColWidth="9.1796875" defaultRowHeight="15" x14ac:dyDescent="0.25"/>
  <cols>
    <col min="1" max="1" width="67.26953125" style="79" customWidth="1"/>
    <col min="2" max="2" width="21" style="129" customWidth="1"/>
    <col min="3" max="3" width="35.453125" style="129" customWidth="1"/>
    <col min="4" max="4" width="25.7265625" style="129" customWidth="1"/>
    <col min="5" max="5" width="29.26953125" style="79" customWidth="1"/>
    <col min="6" max="6" width="1.7265625" style="79" customWidth="1"/>
    <col min="7" max="16384" width="9.1796875" style="79"/>
  </cols>
  <sheetData>
    <row r="1" spans="1:7" x14ac:dyDescent="0.25">
      <c r="A1" s="206"/>
      <c r="B1" s="206"/>
      <c r="C1" s="206"/>
      <c r="D1" s="206"/>
      <c r="E1" s="206"/>
    </row>
    <row r="2" spans="1:7" x14ac:dyDescent="0.25">
      <c r="A2" s="206"/>
      <c r="B2" s="206"/>
      <c r="C2" s="206"/>
      <c r="D2" s="206"/>
      <c r="E2" s="206"/>
    </row>
    <row r="3" spans="1:7" x14ac:dyDescent="0.25">
      <c r="A3" s="206"/>
      <c r="B3" s="206"/>
      <c r="C3" s="206"/>
      <c r="D3" s="206"/>
      <c r="E3" s="206"/>
    </row>
    <row r="4" spans="1:7" x14ac:dyDescent="0.25">
      <c r="A4" s="206"/>
      <c r="B4" s="206"/>
      <c r="C4" s="206"/>
      <c r="D4" s="206"/>
      <c r="E4" s="206"/>
    </row>
    <row r="5" spans="1:7" x14ac:dyDescent="0.25">
      <c r="A5" s="206"/>
      <c r="B5" s="206"/>
      <c r="C5" s="206"/>
      <c r="D5" s="206"/>
      <c r="E5" s="206"/>
    </row>
    <row r="6" spans="1:7" x14ac:dyDescent="0.25">
      <c r="A6" s="206"/>
      <c r="B6" s="206"/>
      <c r="C6" s="206"/>
      <c r="D6" s="206"/>
      <c r="E6" s="206"/>
    </row>
    <row r="7" spans="1:7" x14ac:dyDescent="0.25">
      <c r="A7" s="206"/>
      <c r="B7" s="206"/>
      <c r="C7" s="206"/>
      <c r="D7" s="206"/>
      <c r="E7" s="206"/>
    </row>
    <row r="8" spans="1:7" x14ac:dyDescent="0.25">
      <c r="A8" s="206"/>
      <c r="B8" s="206"/>
      <c r="C8" s="206"/>
      <c r="D8" s="206"/>
      <c r="E8" s="206"/>
    </row>
    <row r="9" spans="1:7" x14ac:dyDescent="0.25">
      <c r="A9" s="206"/>
      <c r="B9" s="206"/>
      <c r="C9" s="206"/>
      <c r="D9" s="206"/>
      <c r="E9" s="206"/>
    </row>
    <row r="10" spans="1:7" ht="32.25" customHeight="1" x14ac:dyDescent="0.25">
      <c r="A10" s="206"/>
      <c r="B10" s="206"/>
      <c r="C10" s="206"/>
      <c r="D10" s="206"/>
      <c r="E10" s="206"/>
    </row>
    <row r="11" spans="1:7" ht="15.5" x14ac:dyDescent="0.25">
      <c r="A11" s="131" t="s">
        <v>71</v>
      </c>
      <c r="B11" s="132" t="s">
        <v>72</v>
      </c>
      <c r="C11" s="132" t="s">
        <v>73</v>
      </c>
      <c r="D11" s="132" t="s">
        <v>69</v>
      </c>
      <c r="E11" s="132" t="s">
        <v>74</v>
      </c>
    </row>
    <row r="12" spans="1:7" ht="15.5" x14ac:dyDescent="0.25">
      <c r="A12" s="133" t="s">
        <v>88</v>
      </c>
      <c r="B12" s="134">
        <v>45413</v>
      </c>
      <c r="C12" s="135">
        <v>0.45833333333333331</v>
      </c>
      <c r="D12" s="136">
        <v>60</v>
      </c>
      <c r="E12" s="137" t="s">
        <v>58</v>
      </c>
      <c r="F12" s="130"/>
      <c r="G12" s="130"/>
    </row>
    <row r="13" spans="1:7" ht="15.5" x14ac:dyDescent="0.25">
      <c r="A13" s="133" t="s">
        <v>77</v>
      </c>
      <c r="B13" s="134">
        <v>45414</v>
      </c>
      <c r="C13" s="135">
        <v>0.54166666666666663</v>
      </c>
      <c r="D13" s="136">
        <v>60</v>
      </c>
      <c r="E13" s="137" t="s">
        <v>58</v>
      </c>
      <c r="F13" s="130"/>
      <c r="G13" s="130"/>
    </row>
    <row r="14" spans="1:7" ht="15.5" x14ac:dyDescent="0.25">
      <c r="A14" s="133" t="s">
        <v>91</v>
      </c>
      <c r="B14" s="134">
        <v>45414</v>
      </c>
      <c r="C14" s="135">
        <v>0.5</v>
      </c>
      <c r="D14" s="136">
        <v>60</v>
      </c>
      <c r="E14" s="137" t="s">
        <v>58</v>
      </c>
      <c r="F14" s="130"/>
      <c r="G14" s="130"/>
    </row>
    <row r="15" spans="1:7" ht="15.5" x14ac:dyDescent="0.25">
      <c r="A15" s="133" t="s">
        <v>75</v>
      </c>
      <c r="B15" s="134">
        <v>45415</v>
      </c>
      <c r="C15" s="135">
        <v>0.45833333333333331</v>
      </c>
      <c r="D15" s="136">
        <v>60</v>
      </c>
      <c r="E15" s="137" t="s">
        <v>58</v>
      </c>
      <c r="F15" s="130"/>
      <c r="G15" s="130"/>
    </row>
    <row r="16" spans="1:7" ht="15.5" x14ac:dyDescent="0.25">
      <c r="A16" s="133" t="s">
        <v>84</v>
      </c>
      <c r="B16" s="134">
        <v>45418</v>
      </c>
      <c r="C16" s="135">
        <v>0.5</v>
      </c>
      <c r="D16" s="136">
        <v>60</v>
      </c>
      <c r="E16" s="137" t="s">
        <v>58</v>
      </c>
      <c r="F16" s="130"/>
      <c r="G16" s="130"/>
    </row>
    <row r="17" spans="1:7" ht="15.5" x14ac:dyDescent="0.25">
      <c r="A17" s="133" t="s">
        <v>90</v>
      </c>
      <c r="B17" s="134">
        <v>45419</v>
      </c>
      <c r="C17" s="135">
        <v>0.54166666666666663</v>
      </c>
      <c r="D17" s="136">
        <v>60</v>
      </c>
      <c r="E17" s="137" t="s">
        <v>58</v>
      </c>
      <c r="F17" s="130"/>
      <c r="G17" s="130"/>
    </row>
    <row r="18" spans="1:7" ht="15.5" x14ac:dyDescent="0.25">
      <c r="A18" s="133" t="s">
        <v>75</v>
      </c>
      <c r="B18" s="134">
        <v>45419</v>
      </c>
      <c r="C18" s="135">
        <v>0.45833333333333331</v>
      </c>
      <c r="D18" s="136">
        <v>60</v>
      </c>
      <c r="E18" s="137" t="s">
        <v>58</v>
      </c>
      <c r="F18" s="130"/>
      <c r="G18" s="130"/>
    </row>
    <row r="19" spans="1:7" ht="15.5" x14ac:dyDescent="0.25">
      <c r="A19" s="133" t="s">
        <v>87</v>
      </c>
      <c r="B19" s="134">
        <v>45419</v>
      </c>
      <c r="C19" s="135">
        <v>0.45833333333333331</v>
      </c>
      <c r="D19" s="136">
        <v>60</v>
      </c>
      <c r="E19" s="137" t="s">
        <v>58</v>
      </c>
      <c r="F19" s="130"/>
      <c r="G19" s="130"/>
    </row>
    <row r="20" spans="1:7" ht="15.5" x14ac:dyDescent="0.25">
      <c r="A20" s="133" t="s">
        <v>5</v>
      </c>
      <c r="B20" s="134">
        <v>45420</v>
      </c>
      <c r="C20" s="135">
        <v>0.5</v>
      </c>
      <c r="D20" s="136">
        <v>60</v>
      </c>
      <c r="E20" s="137" t="s">
        <v>58</v>
      </c>
      <c r="F20" s="130"/>
      <c r="G20" s="130"/>
    </row>
    <row r="21" spans="1:7" ht="15.5" x14ac:dyDescent="0.25">
      <c r="A21" s="133" t="s">
        <v>76</v>
      </c>
      <c r="B21" s="134">
        <v>45420</v>
      </c>
      <c r="C21" s="135">
        <v>0.54166666666666663</v>
      </c>
      <c r="D21" s="136">
        <v>75</v>
      </c>
      <c r="E21" s="137" t="s">
        <v>58</v>
      </c>
      <c r="F21" s="130"/>
      <c r="G21" s="130"/>
    </row>
    <row r="22" spans="1:7" ht="15.5" x14ac:dyDescent="0.25">
      <c r="A22" s="133" t="s">
        <v>83</v>
      </c>
      <c r="B22" s="134">
        <v>45421</v>
      </c>
      <c r="C22" s="135">
        <v>0.5</v>
      </c>
      <c r="D22" s="136">
        <v>60</v>
      </c>
      <c r="E22" s="137" t="s">
        <v>58</v>
      </c>
      <c r="F22" s="130"/>
      <c r="G22" s="130"/>
    </row>
    <row r="23" spans="1:7" ht="15.5" x14ac:dyDescent="0.25">
      <c r="A23" s="133" t="s">
        <v>92</v>
      </c>
      <c r="B23" s="134">
        <v>45421</v>
      </c>
      <c r="C23" s="135">
        <v>0.54166666666666663</v>
      </c>
      <c r="D23" s="136">
        <v>60</v>
      </c>
      <c r="E23" s="137" t="s">
        <v>58</v>
      </c>
      <c r="F23" s="130"/>
      <c r="G23" s="130"/>
    </row>
    <row r="24" spans="1:7" ht="15.5" x14ac:dyDescent="0.25">
      <c r="A24" s="133" t="s">
        <v>86</v>
      </c>
      <c r="B24" s="134">
        <v>45421</v>
      </c>
      <c r="C24" s="135">
        <v>0.54166666666666663</v>
      </c>
      <c r="D24" s="136">
        <v>60</v>
      </c>
      <c r="E24" s="137" t="s">
        <v>58</v>
      </c>
      <c r="F24" s="130"/>
      <c r="G24" s="130"/>
    </row>
    <row r="25" spans="1:7" ht="31" x14ac:dyDescent="0.25">
      <c r="A25" s="133" t="s">
        <v>85</v>
      </c>
      <c r="B25" s="134">
        <v>45421</v>
      </c>
      <c r="C25" s="135">
        <v>0.54166666666666663</v>
      </c>
      <c r="D25" s="136">
        <v>60</v>
      </c>
      <c r="E25" s="137" t="s">
        <v>58</v>
      </c>
      <c r="F25" s="130"/>
      <c r="G25" s="130"/>
    </row>
    <row r="26" spans="1:7" ht="46.5" x14ac:dyDescent="0.25">
      <c r="A26" s="133" t="s">
        <v>89</v>
      </c>
      <c r="B26" s="134">
        <v>45422</v>
      </c>
      <c r="C26" s="135">
        <v>0.45833333333333331</v>
      </c>
      <c r="D26" s="136">
        <v>60</v>
      </c>
      <c r="E26" s="137" t="s">
        <v>58</v>
      </c>
      <c r="F26" s="130"/>
      <c r="G26" s="130"/>
    </row>
    <row r="27" spans="1:7" ht="15.5" x14ac:dyDescent="0.25">
      <c r="A27" s="133" t="s">
        <v>8</v>
      </c>
      <c r="B27" s="134">
        <v>45425</v>
      </c>
      <c r="C27" s="135">
        <v>0.5</v>
      </c>
      <c r="D27" s="136">
        <v>60</v>
      </c>
      <c r="E27" s="137" t="s">
        <v>58</v>
      </c>
      <c r="F27" s="130"/>
      <c r="G27" s="130"/>
    </row>
    <row r="28" spans="1:7" ht="15.5" x14ac:dyDescent="0.25">
      <c r="A28" s="133" t="s">
        <v>83</v>
      </c>
      <c r="B28" s="134">
        <v>45425</v>
      </c>
      <c r="C28" s="135">
        <v>0.58333333333333337</v>
      </c>
      <c r="D28" s="136">
        <v>60</v>
      </c>
      <c r="E28" s="137" t="s">
        <v>58</v>
      </c>
      <c r="F28" s="130"/>
      <c r="G28" s="130"/>
    </row>
    <row r="29" spans="1:7" ht="15.5" x14ac:dyDescent="0.25">
      <c r="A29" s="133" t="s">
        <v>5</v>
      </c>
      <c r="B29" s="134">
        <v>45426</v>
      </c>
      <c r="C29" s="135">
        <v>0.45833333333333331</v>
      </c>
      <c r="D29" s="136">
        <v>60</v>
      </c>
      <c r="E29" s="137" t="s">
        <v>58</v>
      </c>
      <c r="F29" s="130"/>
      <c r="G29" s="130"/>
    </row>
    <row r="30" spans="1:7" ht="15.5" x14ac:dyDescent="0.25">
      <c r="A30" s="133" t="s">
        <v>27</v>
      </c>
      <c r="B30" s="134">
        <v>45426</v>
      </c>
      <c r="C30" s="135">
        <v>0.54166666666666663</v>
      </c>
      <c r="D30" s="136">
        <v>60</v>
      </c>
      <c r="E30" s="137" t="s">
        <v>58</v>
      </c>
      <c r="F30" s="130"/>
      <c r="G30" s="130"/>
    </row>
    <row r="31" spans="1:7" ht="15.5" x14ac:dyDescent="0.25">
      <c r="A31" s="133" t="s">
        <v>77</v>
      </c>
      <c r="B31" s="134">
        <v>45426</v>
      </c>
      <c r="C31" s="135">
        <v>0.5</v>
      </c>
      <c r="D31" s="136">
        <v>60</v>
      </c>
      <c r="E31" s="137" t="s">
        <v>58</v>
      </c>
      <c r="F31" s="130"/>
      <c r="G31" s="130"/>
    </row>
    <row r="32" spans="1:7" ht="15.5" x14ac:dyDescent="0.25">
      <c r="A32" s="133" t="s">
        <v>92</v>
      </c>
      <c r="B32" s="134">
        <v>45427</v>
      </c>
      <c r="C32" s="135">
        <v>0.45833333333333331</v>
      </c>
      <c r="D32" s="136">
        <v>60</v>
      </c>
      <c r="E32" s="137" t="s">
        <v>58</v>
      </c>
      <c r="F32" s="130"/>
      <c r="G32" s="130"/>
    </row>
    <row r="33" spans="1:7" ht="15.5" x14ac:dyDescent="0.25">
      <c r="A33" s="133" t="s">
        <v>78</v>
      </c>
      <c r="B33" s="134">
        <v>45427</v>
      </c>
      <c r="C33" s="135">
        <v>0.45833333333333331</v>
      </c>
      <c r="D33" s="136">
        <v>75</v>
      </c>
      <c r="E33" s="137" t="s">
        <v>58</v>
      </c>
      <c r="F33" s="130"/>
      <c r="G33" s="130"/>
    </row>
    <row r="34" spans="1:7" ht="31" x14ac:dyDescent="0.25">
      <c r="A34" s="133" t="s">
        <v>79</v>
      </c>
      <c r="B34" s="134">
        <v>45427</v>
      </c>
      <c r="C34" s="135">
        <v>0.5</v>
      </c>
      <c r="D34" s="136">
        <v>60</v>
      </c>
      <c r="E34" s="137" t="s">
        <v>58</v>
      </c>
      <c r="F34" s="130"/>
      <c r="G34" s="130"/>
    </row>
    <row r="35" spans="1:7" ht="46.5" x14ac:dyDescent="0.25">
      <c r="A35" s="133" t="s">
        <v>89</v>
      </c>
      <c r="B35" s="134">
        <v>45428</v>
      </c>
      <c r="C35" s="135">
        <v>0.5</v>
      </c>
      <c r="D35" s="136">
        <v>60</v>
      </c>
      <c r="E35" s="137" t="s">
        <v>58</v>
      </c>
      <c r="F35" s="130"/>
      <c r="G35" s="130"/>
    </row>
    <row r="36" spans="1:7" ht="15.5" x14ac:dyDescent="0.25">
      <c r="A36" s="133" t="s">
        <v>91</v>
      </c>
      <c r="B36" s="134">
        <v>45428</v>
      </c>
      <c r="C36" s="135">
        <v>0.54166666666666663</v>
      </c>
      <c r="D36" s="136">
        <v>60</v>
      </c>
      <c r="E36" s="137" t="s">
        <v>58</v>
      </c>
      <c r="F36" s="130"/>
      <c r="G36" s="130"/>
    </row>
    <row r="37" spans="1:7" ht="15.5" x14ac:dyDescent="0.25">
      <c r="A37" s="133" t="s">
        <v>88</v>
      </c>
      <c r="B37" s="134">
        <v>45428</v>
      </c>
      <c r="C37" s="135">
        <v>0.58333333333333337</v>
      </c>
      <c r="D37" s="136">
        <v>60</v>
      </c>
      <c r="E37" s="137" t="s">
        <v>58</v>
      </c>
      <c r="F37" s="130"/>
      <c r="G37" s="130"/>
    </row>
    <row r="38" spans="1:7" ht="31" x14ac:dyDescent="0.25">
      <c r="A38" s="133" t="s">
        <v>81</v>
      </c>
      <c r="B38" s="134">
        <v>45428</v>
      </c>
      <c r="C38" s="135">
        <v>0.58333333333333337</v>
      </c>
      <c r="D38" s="136">
        <v>30</v>
      </c>
      <c r="E38" s="137" t="s">
        <v>58</v>
      </c>
      <c r="F38" s="130"/>
      <c r="G38" s="130"/>
    </row>
    <row r="39" spans="1:7" ht="15.5" x14ac:dyDescent="0.25">
      <c r="A39" s="133" t="s">
        <v>76</v>
      </c>
      <c r="B39" s="134">
        <v>45429</v>
      </c>
      <c r="C39" s="135">
        <v>0.45833333333333331</v>
      </c>
      <c r="D39" s="136">
        <v>75</v>
      </c>
      <c r="E39" s="137" t="s">
        <v>58</v>
      </c>
      <c r="F39" s="130"/>
      <c r="G39" s="130"/>
    </row>
    <row r="40" spans="1:7" ht="15.5" x14ac:dyDescent="0.25">
      <c r="A40" s="133" t="s">
        <v>76</v>
      </c>
      <c r="B40" s="134">
        <v>45432</v>
      </c>
      <c r="C40" s="135">
        <v>0.58333333333333337</v>
      </c>
      <c r="D40" s="136">
        <v>75</v>
      </c>
      <c r="E40" s="137" t="s">
        <v>58</v>
      </c>
      <c r="F40" s="130"/>
      <c r="G40" s="130"/>
    </row>
    <row r="41" spans="1:7" ht="15.5" x14ac:dyDescent="0.25">
      <c r="A41" s="133" t="s">
        <v>86</v>
      </c>
      <c r="B41" s="134">
        <v>45432</v>
      </c>
      <c r="C41" s="135">
        <v>0.54166666666666663</v>
      </c>
      <c r="D41" s="136">
        <v>60</v>
      </c>
      <c r="E41" s="137" t="s">
        <v>58</v>
      </c>
      <c r="F41" s="130"/>
      <c r="G41" s="130"/>
    </row>
    <row r="42" spans="1:7" ht="15.5" x14ac:dyDescent="0.25">
      <c r="A42" s="133" t="s">
        <v>75</v>
      </c>
      <c r="B42" s="134">
        <v>45433</v>
      </c>
      <c r="C42" s="135">
        <v>0.5</v>
      </c>
      <c r="D42" s="136">
        <v>60</v>
      </c>
      <c r="E42" s="137" t="s">
        <v>58</v>
      </c>
      <c r="F42" s="130"/>
      <c r="G42" s="130"/>
    </row>
    <row r="43" spans="1:7" ht="15.5" x14ac:dyDescent="0.25">
      <c r="A43" s="133" t="s">
        <v>83</v>
      </c>
      <c r="B43" s="134">
        <v>45433</v>
      </c>
      <c r="C43" s="135">
        <v>0.54166666666666663</v>
      </c>
      <c r="D43" s="136">
        <v>60</v>
      </c>
      <c r="E43" s="137" t="s">
        <v>58</v>
      </c>
      <c r="F43" s="130"/>
      <c r="G43" s="130"/>
    </row>
    <row r="44" spans="1:7" ht="15.5" x14ac:dyDescent="0.25">
      <c r="A44" s="133" t="s">
        <v>84</v>
      </c>
      <c r="B44" s="134">
        <v>45433</v>
      </c>
      <c r="C44" s="135">
        <v>0.5</v>
      </c>
      <c r="D44" s="136">
        <v>60</v>
      </c>
      <c r="E44" s="137" t="s">
        <v>58</v>
      </c>
      <c r="F44" s="130"/>
      <c r="G44" s="130"/>
    </row>
    <row r="45" spans="1:7" ht="31" x14ac:dyDescent="0.25">
      <c r="A45" s="133" t="s">
        <v>80</v>
      </c>
      <c r="B45" s="134">
        <v>45433</v>
      </c>
      <c r="C45" s="135">
        <v>0.54166666666666663</v>
      </c>
      <c r="D45" s="136">
        <v>60</v>
      </c>
      <c r="E45" s="137" t="s">
        <v>58</v>
      </c>
      <c r="F45" s="130"/>
      <c r="G45" s="130"/>
    </row>
    <row r="46" spans="1:7" ht="46.5" x14ac:dyDescent="0.25">
      <c r="A46" s="133" t="s">
        <v>89</v>
      </c>
      <c r="B46" s="134">
        <v>45434</v>
      </c>
      <c r="C46" s="135">
        <v>0.54166666666666663</v>
      </c>
      <c r="D46" s="136">
        <v>60</v>
      </c>
      <c r="E46" s="137" t="s">
        <v>58</v>
      </c>
      <c r="F46" s="130"/>
      <c r="G46" s="130"/>
    </row>
    <row r="47" spans="1:7" ht="15.5" x14ac:dyDescent="0.25">
      <c r="A47" s="133" t="s">
        <v>92</v>
      </c>
      <c r="B47" s="134">
        <v>45434</v>
      </c>
      <c r="C47" s="135">
        <v>0.45833333333333331</v>
      </c>
      <c r="D47" s="136">
        <v>60</v>
      </c>
      <c r="E47" s="137" t="s">
        <v>58</v>
      </c>
      <c r="F47" s="130"/>
      <c r="G47" s="130"/>
    </row>
    <row r="48" spans="1:7" ht="15.5" x14ac:dyDescent="0.25">
      <c r="A48" s="133" t="s">
        <v>91</v>
      </c>
      <c r="B48" s="134">
        <v>45434</v>
      </c>
      <c r="C48" s="135">
        <v>0.5</v>
      </c>
      <c r="D48" s="136">
        <v>60</v>
      </c>
      <c r="E48" s="137" t="s">
        <v>58</v>
      </c>
      <c r="F48" s="130"/>
      <c r="G48" s="130"/>
    </row>
    <row r="49" spans="1:7" ht="15.5" x14ac:dyDescent="0.25">
      <c r="A49" s="133" t="s">
        <v>88</v>
      </c>
      <c r="B49" s="134">
        <v>45435</v>
      </c>
      <c r="C49" s="135">
        <v>0.54166666666666663</v>
      </c>
      <c r="D49" s="136">
        <v>60</v>
      </c>
      <c r="E49" s="137" t="s">
        <v>58</v>
      </c>
      <c r="F49" s="130"/>
      <c r="G49" s="130"/>
    </row>
    <row r="50" spans="1:7" ht="15.5" x14ac:dyDescent="0.25">
      <c r="A50" s="133" t="s">
        <v>78</v>
      </c>
      <c r="B50" s="134">
        <v>45435</v>
      </c>
      <c r="C50" s="135">
        <v>0.54166666666666663</v>
      </c>
      <c r="D50" s="136">
        <v>75</v>
      </c>
      <c r="E50" s="137" t="s">
        <v>58</v>
      </c>
      <c r="F50" s="130"/>
      <c r="G50" s="130"/>
    </row>
    <row r="51" spans="1:7" ht="15.5" x14ac:dyDescent="0.25">
      <c r="A51" s="133" t="s">
        <v>90</v>
      </c>
      <c r="B51" s="134">
        <v>45435</v>
      </c>
      <c r="C51" s="135">
        <v>0.45833333333333331</v>
      </c>
      <c r="D51" s="136">
        <v>60</v>
      </c>
      <c r="E51" s="137" t="s">
        <v>58</v>
      </c>
      <c r="F51" s="130"/>
      <c r="G51" s="130"/>
    </row>
    <row r="52" spans="1:7" ht="15.5" x14ac:dyDescent="0.25">
      <c r="A52" s="133" t="s">
        <v>82</v>
      </c>
      <c r="B52" s="134">
        <v>45435</v>
      </c>
      <c r="C52" s="135">
        <v>0.58333333333333337</v>
      </c>
      <c r="D52" s="136">
        <v>30</v>
      </c>
      <c r="E52" s="137" t="s">
        <v>58</v>
      </c>
      <c r="F52" s="130"/>
      <c r="G52" s="130"/>
    </row>
    <row r="53" spans="1:7" ht="15.5" x14ac:dyDescent="0.25">
      <c r="A53" s="133" t="s">
        <v>8</v>
      </c>
      <c r="B53" s="134">
        <v>45436</v>
      </c>
      <c r="C53" s="135">
        <v>0.45833333333333331</v>
      </c>
      <c r="D53" s="136">
        <v>60</v>
      </c>
      <c r="E53" s="137" t="s">
        <v>58</v>
      </c>
      <c r="F53" s="130"/>
      <c r="G53" s="130"/>
    </row>
    <row r="54" spans="1:7" ht="15.5" x14ac:dyDescent="0.25">
      <c r="A54" s="133" t="s">
        <v>83</v>
      </c>
      <c r="B54" s="134">
        <v>45440</v>
      </c>
      <c r="C54" s="135">
        <v>0.5</v>
      </c>
      <c r="D54" s="136">
        <v>60</v>
      </c>
      <c r="E54" s="137" t="s">
        <v>58</v>
      </c>
      <c r="F54" s="130"/>
      <c r="G54" s="130"/>
    </row>
    <row r="55" spans="1:7" ht="46.5" x14ac:dyDescent="0.25">
      <c r="A55" s="133" t="s">
        <v>93</v>
      </c>
      <c r="B55" s="134">
        <v>45440</v>
      </c>
      <c r="C55" s="135">
        <v>0.5</v>
      </c>
      <c r="D55" s="136">
        <v>60</v>
      </c>
      <c r="E55" s="137" t="s">
        <v>58</v>
      </c>
      <c r="F55" s="130"/>
      <c r="G55" s="130"/>
    </row>
    <row r="56" spans="1:7" ht="31" x14ac:dyDescent="0.25">
      <c r="A56" s="133" t="s">
        <v>85</v>
      </c>
      <c r="B56" s="134">
        <v>45441</v>
      </c>
      <c r="C56" s="135">
        <v>0.58333333333333337</v>
      </c>
      <c r="D56" s="136">
        <v>60</v>
      </c>
      <c r="E56" s="138" t="s">
        <v>58</v>
      </c>
      <c r="F56" s="130"/>
      <c r="G56" s="130"/>
    </row>
    <row r="57" spans="1:7" ht="15.5" x14ac:dyDescent="0.25">
      <c r="A57" s="133" t="s">
        <v>75</v>
      </c>
      <c r="B57" s="134">
        <v>45441</v>
      </c>
      <c r="C57" s="135">
        <v>0.5</v>
      </c>
      <c r="D57" s="136">
        <v>60</v>
      </c>
      <c r="E57" s="137" t="s">
        <v>58</v>
      </c>
      <c r="F57" s="130"/>
      <c r="G57" s="130"/>
    </row>
    <row r="58" spans="1:7" ht="15.5" x14ac:dyDescent="0.25">
      <c r="A58" s="133" t="s">
        <v>92</v>
      </c>
      <c r="B58" s="134">
        <v>45441</v>
      </c>
      <c r="C58" s="135">
        <v>0.45833333333333331</v>
      </c>
      <c r="D58" s="136">
        <v>60</v>
      </c>
      <c r="E58" s="137" t="s">
        <v>58</v>
      </c>
      <c r="F58" s="130"/>
      <c r="G58" s="130"/>
    </row>
    <row r="59" spans="1:7" ht="46.5" x14ac:dyDescent="0.25">
      <c r="A59" s="133" t="s">
        <v>89</v>
      </c>
      <c r="B59" s="134">
        <v>45442</v>
      </c>
      <c r="C59" s="135">
        <v>0.54166666666666663</v>
      </c>
      <c r="D59" s="136">
        <v>60</v>
      </c>
      <c r="E59" s="137" t="s">
        <v>58</v>
      </c>
      <c r="F59" s="130"/>
      <c r="G59" s="130"/>
    </row>
  </sheetData>
  <mergeCells count="1">
    <mergeCell ref="A1:E10"/>
  </mergeCells>
  <phoneticPr fontId="3" type="noConversion"/>
  <hyperlinks>
    <hyperlink ref="E26" r:id="rId1" xr:uid="{5FAA8772-280D-4A9A-BD83-8B4EAF693C6C}"/>
    <hyperlink ref="E35" r:id="rId2" xr:uid="{1AA142EB-8483-43D5-A3EF-D0FB3B70B5F6}"/>
    <hyperlink ref="E46" r:id="rId3" xr:uid="{320A34B2-F7BC-49AC-8700-5BADF6132786}"/>
    <hyperlink ref="E59" r:id="rId4" xr:uid="{6A6C4888-131F-4BB7-B268-752BE564649B}"/>
    <hyperlink ref="E17" r:id="rId5" xr:uid="{0176ED6D-F83F-4161-9F47-3870BE4EDB86}"/>
    <hyperlink ref="E51" r:id="rId6" xr:uid="{A518D5F0-F993-4E9D-A58E-F9ADC7ACD634}"/>
    <hyperlink ref="E22" r:id="rId7" xr:uid="{BE33785A-1717-46ED-BDF1-3A4EBB0C85DB}"/>
    <hyperlink ref="E28" r:id="rId8" xr:uid="{3CD0F4EC-9D7A-4844-84D1-969E3354E19A}"/>
    <hyperlink ref="E43" r:id="rId9" xr:uid="{53280BBE-258B-44EE-A095-1B796C960400}"/>
    <hyperlink ref="E54" r:id="rId10" xr:uid="{82CA3700-40FA-46F0-AFFA-24D6D8D4271F}"/>
    <hyperlink ref="E12" r:id="rId11" xr:uid="{A500C8BF-D805-4AF4-9B46-FEDCE061A2D5}"/>
    <hyperlink ref="E49" r:id="rId12" xr:uid="{27FBA9DC-7A83-4855-B239-812B15E69108}"/>
    <hyperlink ref="E37" r:id="rId13" xr:uid="{F4151165-02CC-4DF1-8D3A-7216AA780BF4}"/>
    <hyperlink ref="E14" r:id="rId14" xr:uid="{F779F6FA-9352-4D4E-AFD7-CE2FF10EAA80}"/>
    <hyperlink ref="E36" r:id="rId15" xr:uid="{21C81D46-BDEF-4293-9485-D2AA6A01B5CA}"/>
    <hyperlink ref="E48" r:id="rId16" xr:uid="{F472E522-E540-4B8C-B5A7-6311C6405839}"/>
    <hyperlink ref="E20" r:id="rId17" xr:uid="{6ADC0A33-EC5A-41EE-9AC9-5DC9C2DEB04C}"/>
    <hyperlink ref="E29" r:id="rId18" xr:uid="{7C966F56-FE78-408F-B632-475B5492C173}"/>
    <hyperlink ref="E33" r:id="rId19" xr:uid="{BFE6FEF4-7C87-4A85-88F1-B6A349F6686B}"/>
    <hyperlink ref="E50" r:id="rId20" xr:uid="{3168C235-A858-4828-874F-7FA61BD379AD}"/>
    <hyperlink ref="E16" r:id="rId21" xr:uid="{61845EA2-4890-48F1-8C87-F96B9736D201}"/>
    <hyperlink ref="E44" r:id="rId22" xr:uid="{CD1607BC-EFE0-4754-8B6A-649A7177D3D7}"/>
    <hyperlink ref="E30" r:id="rId23" xr:uid="{EBBF6DA5-3C77-4221-ACF3-0A7DC1788E77}"/>
    <hyperlink ref="E27" r:id="rId24" xr:uid="{16DB2A29-123C-4A72-8E1F-2BCA906455FF}"/>
    <hyperlink ref="E53" r:id="rId25" xr:uid="{7BCA2E47-2BBF-48CA-9E21-E745118E8A99}"/>
    <hyperlink ref="E24" r:id="rId26" xr:uid="{7895B61B-2108-4B23-8030-42CBCBE1E040}"/>
    <hyperlink ref="E41" r:id="rId27" xr:uid="{DD832093-EE87-483F-9DBB-27A2C8CB4D29}"/>
    <hyperlink ref="E23" r:id="rId28" xr:uid="{C96B08B3-D99B-43A1-A987-9D3344E95EED}"/>
    <hyperlink ref="E32" r:id="rId29" xr:uid="{6EC4F2B6-7B04-4A82-AC27-AEAA7BC9E42A}"/>
    <hyperlink ref="E47" r:id="rId30" xr:uid="{2D29AE97-640B-4CAB-8F1C-B7D522067374}"/>
    <hyperlink ref="E58" r:id="rId31" xr:uid="{E559EC38-EDD7-4CCC-BE20-75CA81A7474A}"/>
    <hyperlink ref="E15" r:id="rId32" xr:uid="{36E3A140-814D-4C04-AF62-A7580FBC8951}"/>
    <hyperlink ref="E18" r:id="rId33" xr:uid="{CAF41A0B-DBE8-4EBF-909E-446A9A9575A4}"/>
    <hyperlink ref="E42" r:id="rId34" xr:uid="{C9EFF38C-0E30-41F3-BF4F-ACD358B137B1}"/>
    <hyperlink ref="E57" r:id="rId35" xr:uid="{0A568AA0-4A38-414E-BAC0-1AB2F179F2DF}"/>
    <hyperlink ref="E21" r:id="rId36" xr:uid="{DF5C5FBC-2323-4624-AF0F-32D9C0FFE0BF}"/>
    <hyperlink ref="E40" r:id="rId37" xr:uid="{C8AE2515-D427-4406-8CD6-916A9AE0EAEB}"/>
    <hyperlink ref="E39" r:id="rId38" xr:uid="{01C3D0EF-E502-42C5-BCF5-AD4573B9447C}"/>
    <hyperlink ref="E19" r:id="rId39" xr:uid="{255FBFA2-B065-4436-887C-53AB7849A2F0}"/>
    <hyperlink ref="E13" r:id="rId40" xr:uid="{AAC456FB-B575-474F-8C49-7E9806B259DE}"/>
    <hyperlink ref="E31" r:id="rId41" xr:uid="{1ED05C43-24B2-4594-8D5A-EA3F4E87CA9B}"/>
    <hyperlink ref="E45" r:id="rId42" xr:uid="{8CA58CDF-E994-41A6-9034-043EA1F69B40}"/>
    <hyperlink ref="E52" r:id="rId43" xr:uid="{A2CAF012-BE3A-49C5-AEA3-3382ADB77758}"/>
    <hyperlink ref="E34" r:id="rId44" xr:uid="{37EAFA82-4BFE-4122-B123-16B6A26BFF79}"/>
    <hyperlink ref="E25" r:id="rId45" xr:uid="{5AE7AF44-D530-49A7-A417-882C71165C33}"/>
    <hyperlink ref="E56" r:id="rId46" xr:uid="{52CD8A43-DCF2-4BF4-B964-DEC208291DC2}"/>
    <hyperlink ref="E55" r:id="rId47" xr:uid="{C11C9066-DB93-4BE0-B29B-1E87D4D878A6}"/>
    <hyperlink ref="E38" r:id="rId48" xr:uid="{6D957818-DF24-4228-9AA8-6166705BB143}"/>
  </hyperlinks>
  <pageMargins left="0.7" right="0.7" top="0.75" bottom="0.75" header="0.3" footer="0.3"/>
  <pageSetup orientation="portrait" r:id="rId49"/>
  <drawing r:id="rId50"/>
  <legacyDrawing r:id="rId51"/>
  <tableParts count="1">
    <tablePart r:id="rId5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089be04-0bea-476d-8c87-1221cb6dd6c4">
      <Terms xmlns="http://schemas.microsoft.com/office/infopath/2007/PartnerControls"/>
    </lcf76f155ced4ddcb4097134ff3c332f>
    <TaxCatchAll xmlns="c0367e5a-14f7-4008-9c60-5e40291bbe7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2F1A5854C074F4FA9E5265B7E498C22" ma:contentTypeVersion="15" ma:contentTypeDescription="Create a new document." ma:contentTypeScope="" ma:versionID="f927a533328ef0aa5ae798ed287cde95">
  <xsd:schema xmlns:xsd="http://www.w3.org/2001/XMLSchema" xmlns:xs="http://www.w3.org/2001/XMLSchema" xmlns:p="http://schemas.microsoft.com/office/2006/metadata/properties" xmlns:ns2="8089be04-0bea-476d-8c87-1221cb6dd6c4" xmlns:ns3="c0367e5a-14f7-4008-9c60-5e40291bbe7d" targetNamespace="http://schemas.microsoft.com/office/2006/metadata/properties" ma:root="true" ma:fieldsID="0c9169701b27ea8182412ff381aba15d" ns2:_="" ns3:_="">
    <xsd:import namespace="8089be04-0bea-476d-8c87-1221cb6dd6c4"/>
    <xsd:import namespace="c0367e5a-14f7-4008-9c60-5e40291bbe7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89be04-0bea-476d-8c87-1221cb6dd6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2a6b2b66-40d8-4e06-8a39-adc3ecd4519b"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367e5a-14f7-4008-9c60-5e40291bbe7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dbe32169-733c-4130-9589-1a11e8858c72}" ma:internalName="TaxCatchAll" ma:showField="CatchAllData" ma:web="c0367e5a-14f7-4008-9c60-5e40291bbe7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F84A8C-185F-415E-AEAC-70029CC55CEC}">
  <ds:schemaRefs>
    <ds:schemaRef ds:uri="http://schemas.microsoft.com/office/2006/metadata/properties"/>
    <ds:schemaRef ds:uri="http://schemas.microsoft.com/office/infopath/2007/PartnerControls"/>
    <ds:schemaRef ds:uri="8089be04-0bea-476d-8c87-1221cb6dd6c4"/>
    <ds:schemaRef ds:uri="c0367e5a-14f7-4008-9c60-5e40291bbe7d"/>
  </ds:schemaRefs>
</ds:datastoreItem>
</file>

<file path=customXml/itemProps2.xml><?xml version="1.0" encoding="utf-8"?>
<ds:datastoreItem xmlns:ds="http://schemas.openxmlformats.org/officeDocument/2006/customXml" ds:itemID="{4E02A593-B9F8-48E4-881B-A82D1ACE4844}">
  <ds:schemaRefs>
    <ds:schemaRef ds:uri="http://schemas.microsoft.com/sharepoint/v3/contenttype/forms"/>
  </ds:schemaRefs>
</ds:datastoreItem>
</file>

<file path=customXml/itemProps3.xml><?xml version="1.0" encoding="utf-8"?>
<ds:datastoreItem xmlns:ds="http://schemas.openxmlformats.org/officeDocument/2006/customXml" ds:itemID="{34F16099-754B-47E5-95D4-284F4F5753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89be04-0bea-476d-8c87-1221cb6dd6c4"/>
    <ds:schemaRef ds:uri="c0367e5a-14f7-4008-9c60-5e40291bbe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TM16410086</Templat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April</vt:lpstr>
      <vt:lpstr>April ILT Zoom Links</vt:lpstr>
      <vt:lpstr>June</vt:lpstr>
      <vt:lpstr>June ILT Zoom Links</vt:lpstr>
      <vt:lpstr>National Live Training Sessions</vt:lpstr>
      <vt:lpstr>April!Print_Area</vt:lpstr>
      <vt:lpstr>June!Print_Area</vt:lpstr>
      <vt:lpstr>start_day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2022-12-28T23:42:35Z</dcterms:created>
  <dcterms:modified xsi:type="dcterms:W3CDTF">2024-04-16T13:26:04Z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8a73c85-e524-44a6-bd58-7df7ef87be8f_Enabled">
    <vt:lpwstr>true</vt:lpwstr>
  </property>
  <property fmtid="{D5CDD505-2E9C-101B-9397-08002B2CF9AE}" pid="3" name="MSIP_Label_a8a73c85-e524-44a6-bd58-7df7ef87be8f_SetDate">
    <vt:lpwstr>2023-03-29T13:04:37Z</vt:lpwstr>
  </property>
  <property fmtid="{D5CDD505-2E9C-101B-9397-08002B2CF9AE}" pid="4" name="MSIP_Label_a8a73c85-e524-44a6-bd58-7df7ef87be8f_Method">
    <vt:lpwstr>Standard</vt:lpwstr>
  </property>
  <property fmtid="{D5CDD505-2E9C-101B-9397-08002B2CF9AE}" pid="5" name="MSIP_Label_a8a73c85-e524-44a6-bd58-7df7ef87be8f_Name">
    <vt:lpwstr>Internal Label</vt:lpwstr>
  </property>
  <property fmtid="{D5CDD505-2E9C-101B-9397-08002B2CF9AE}" pid="6" name="MSIP_Label_a8a73c85-e524-44a6-bd58-7df7ef87be8f_SiteId">
    <vt:lpwstr>db05faca-c82a-4b9d-b9c5-0f64b6755421</vt:lpwstr>
  </property>
  <property fmtid="{D5CDD505-2E9C-101B-9397-08002B2CF9AE}" pid="7" name="MSIP_Label_a8a73c85-e524-44a6-bd58-7df7ef87be8f_ActionId">
    <vt:lpwstr>0ae38070-e08f-46e7-a916-ca535b5adec4</vt:lpwstr>
  </property>
  <property fmtid="{D5CDD505-2E9C-101B-9397-08002B2CF9AE}" pid="8" name="MSIP_Label_a8a73c85-e524-44a6-bd58-7df7ef87be8f_ContentBits">
    <vt:lpwstr>0</vt:lpwstr>
  </property>
  <property fmtid="{D5CDD505-2E9C-101B-9397-08002B2CF9AE}" pid="9" name="ContentTypeId">
    <vt:lpwstr>0x01010002F1A5854C074F4FA9E5265B7E498C22</vt:lpwstr>
  </property>
  <property fmtid="{D5CDD505-2E9C-101B-9397-08002B2CF9AE}" pid="10" name="MediaServiceImageTags">
    <vt:lpwstr/>
  </property>
</Properties>
</file>